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 firstSheet="1" activeTab="1"/>
  </bookViews>
  <sheets>
    <sheet name="LÜTFEN OKUYUN!!!" sheetId="5" state="hidden" r:id="rId1"/>
    <sheet name="PTİ TALEP FORMU" sheetId="3" r:id="rId2"/>
    <sheet name="ÖDEME EMRİ" sheetId="1" state="hidden" r:id="rId3"/>
    <sheet name="BANKA HESAP NO" sheetId="4" state="hidden" r:id="rId4"/>
  </sheets>
  <calcPr calcId="191029"/>
</workbook>
</file>

<file path=xl/calcChain.xml><?xml version="1.0" encoding="utf-8"?>
<calcChain xmlns="http://schemas.openxmlformats.org/spreadsheetml/2006/main">
  <c r="P13" i="1" l="1"/>
  <c r="J5" i="1" l="1"/>
  <c r="N14" i="1"/>
  <c r="O14" i="1" s="1"/>
  <c r="H10" i="1"/>
  <c r="N15" i="1" s="1"/>
  <c r="O15" i="1" s="1"/>
  <c r="P10" i="1"/>
  <c r="P11" i="1"/>
  <c r="P12" i="1"/>
  <c r="P9" i="1"/>
  <c r="H32" i="1"/>
  <c r="H35" i="1" s="1"/>
  <c r="B40" i="1"/>
  <c r="J4" i="1"/>
  <c r="D46" i="1"/>
  <c r="H26" i="1" l="1"/>
  <c r="I26" i="1" s="1"/>
  <c r="I11" i="1"/>
  <c r="I12" i="1" s="1"/>
</calcChain>
</file>

<file path=xl/comments1.xml><?xml version="1.0" encoding="utf-8"?>
<comments xmlns="http://schemas.openxmlformats.org/spreadsheetml/2006/main">
  <authors>
    <author>BOGAZİCİ</author>
    <author>bap</author>
  </authors>
  <commentList>
    <comment ref="A14" authorId="0" shapeId="0">
      <text>
        <r>
          <rPr>
            <b/>
            <sz val="8"/>
            <color indexed="81"/>
            <rFont val="Tahoma"/>
            <family val="2"/>
            <charset val="162"/>
          </rPr>
          <t>BOGAZİCİ:</t>
        </r>
        <r>
          <rPr>
            <sz val="8"/>
            <color indexed="81"/>
            <rFont val="Tahoma"/>
            <family val="2"/>
            <charset val="162"/>
          </rPr>
          <t xml:space="preserve">
Öğrencinin Öğrenim Durumuna Uygun Olan Kutucuğa X İşareti Koyun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  <charset val="162"/>
          </rPr>
          <t>bap:</t>
        </r>
        <r>
          <rPr>
            <sz val="8"/>
            <color indexed="81"/>
            <rFont val="Tahoma"/>
            <family val="2"/>
            <charset val="162"/>
          </rPr>
          <t xml:space="preserve">
PROJE YÜRÜTÜCÜSÜNÜN ADI VE SOYADINI YAZIN
</t>
        </r>
      </text>
    </comment>
  </commentList>
</comments>
</file>

<file path=xl/comments2.xml><?xml version="1.0" encoding="utf-8"?>
<comments xmlns="http://schemas.openxmlformats.org/spreadsheetml/2006/main">
  <authors>
    <author>bap</author>
  </authors>
  <commentList>
    <comment ref="J33" authorId="0" shapeId="0">
      <text>
        <r>
          <rPr>
            <b/>
            <sz val="8"/>
            <color indexed="81"/>
            <rFont val="Tahoma"/>
            <family val="2"/>
            <charset val="162"/>
          </rPr>
          <t>bap:</t>
        </r>
        <r>
          <rPr>
            <sz val="8"/>
            <color indexed="81"/>
            <rFont val="Tahoma"/>
            <family val="2"/>
            <charset val="162"/>
          </rPr>
          <t xml:space="preserve">
PROJE GERÇEKLEŞTİRME GÖREVLİNİZİ YAZINIZ</t>
        </r>
      </text>
    </comment>
  </commentList>
</comments>
</file>

<file path=xl/sharedStrings.xml><?xml version="1.0" encoding="utf-8"?>
<sst xmlns="http://schemas.openxmlformats.org/spreadsheetml/2006/main" count="429" uniqueCount="342">
  <si>
    <t xml:space="preserve">SAYMANLIK </t>
  </si>
  <si>
    <t>DAİRE</t>
  </si>
  <si>
    <t>BİRİM</t>
  </si>
  <si>
    <t>BÜTÇE</t>
  </si>
  <si>
    <t>Yevmiyenin</t>
  </si>
  <si>
    <t>Belge Düzenleme Nedeni</t>
  </si>
  <si>
    <t>Adres açıklama ve ekler</t>
  </si>
  <si>
    <t xml:space="preserve"> KODU</t>
  </si>
  <si>
    <t>KODU</t>
  </si>
  <si>
    <t>YILI</t>
  </si>
  <si>
    <t xml:space="preserve">     Tarihi       /     No'su</t>
  </si>
  <si>
    <t>HESAP</t>
  </si>
  <si>
    <t>Gelir kesimi</t>
  </si>
  <si>
    <t>Gerçek Gid. Veya Malı</t>
  </si>
  <si>
    <t>TUTAR</t>
  </si>
  <si>
    <t>GİDER-GELİR-KESİNTİ</t>
  </si>
  <si>
    <t>NO</t>
  </si>
  <si>
    <t>ay, Kodu</t>
  </si>
  <si>
    <t>Prog</t>
  </si>
  <si>
    <t xml:space="preserve">A.P. </t>
  </si>
  <si>
    <t>Ö.T.</t>
  </si>
  <si>
    <t>Faal P</t>
  </si>
  <si>
    <t>II.Kal.</t>
  </si>
  <si>
    <t>BORÇ</t>
  </si>
  <si>
    <t>ALACAK</t>
  </si>
  <si>
    <t>VEYA AYRINTININ ÇEŞİDİ</t>
  </si>
  <si>
    <t xml:space="preserve"> </t>
  </si>
  <si>
    <t xml:space="preserve">TOPLAM      </t>
  </si>
  <si>
    <t>Verile Emri</t>
  </si>
  <si>
    <t>Tahakkuk Eden</t>
  </si>
  <si>
    <t>Kesinti Toplamı</t>
  </si>
  <si>
    <t>Ödenmesi gereken</t>
  </si>
  <si>
    <t>Kasa-Çek-Gönderme Em.No</t>
  </si>
  <si>
    <t>TETKİK EDEN</t>
  </si>
  <si>
    <t>ilgilinin adı soyadı</t>
  </si>
  <si>
    <t>MEMUR</t>
  </si>
  <si>
    <t>ŞEF</t>
  </si>
  <si>
    <t>Alacaklının</t>
  </si>
  <si>
    <t>Ödemeye Esas Belgenin</t>
  </si>
  <si>
    <t xml:space="preserve">Bağlı Olduğu </t>
  </si>
  <si>
    <t>NEVİ</t>
  </si>
  <si>
    <t>TARİHİ</t>
  </si>
  <si>
    <t>NO'SU</t>
  </si>
  <si>
    <t>TUTARI</t>
  </si>
  <si>
    <t>Vergi Dairesi</t>
  </si>
  <si>
    <t>Ödeyiniz / Mahsup Ediniz</t>
  </si>
  <si>
    <t>....../....../…………….</t>
  </si>
  <si>
    <t>PROJE HESABI : ZİRAAT BANKASI BEBEK ŞB.</t>
  </si>
  <si>
    <t>FİŞ NO:</t>
  </si>
  <si>
    <t>Harcama Yetkilisi</t>
  </si>
  <si>
    <t>…/…/….</t>
  </si>
  <si>
    <t>Muhasebe Yetkilisi</t>
  </si>
  <si>
    <t xml:space="preserve"> ÖDEME EMRİ BELGESİ </t>
  </si>
  <si>
    <t>TÜBİTAK</t>
  </si>
  <si>
    <t>Gerçekleştirme Görevlisi</t>
  </si>
  <si>
    <t>Proje Yürütücüsü</t>
  </si>
  <si>
    <t>BANKALAR HS</t>
  </si>
  <si>
    <t>KİMLİK NO:</t>
  </si>
  <si>
    <t>Serdar FENER</t>
  </si>
  <si>
    <t>Proje No          :</t>
  </si>
  <si>
    <t>Adı ve Soyadı   :</t>
  </si>
  <si>
    <t>TC Kimlik No  :</t>
  </si>
  <si>
    <t>…/…/20…</t>
  </si>
  <si>
    <t>İmza</t>
  </si>
  <si>
    <t>Tarih</t>
  </si>
  <si>
    <t>Ek:</t>
  </si>
  <si>
    <t>nolu Tübitak Projesinden</t>
  </si>
  <si>
    <t>ZİRAAT BANKASI BEBEK ŞUBESİ</t>
  </si>
  <si>
    <t xml:space="preserve">  1.</t>
  </si>
  <si>
    <t>LÜTFEN AŞAĞIDAKİ UYARILARI DİKKATE ALARAK FORMLARI DOLDURUNUZ.</t>
  </si>
  <si>
    <t>BOĞAZİÇİ ÜNİVERSİTESİ</t>
  </si>
  <si>
    <t>BAP MALİ KOORDİNATÖRLÜĞÜ</t>
  </si>
  <si>
    <t>ADI/SOYADI</t>
  </si>
  <si>
    <t>İMZALI ASILLARI  BAP MALİ KOORDİNATÖRLÜĞÜNE İLETİNİZ</t>
  </si>
  <si>
    <t>TÜBİTAK PROJE HESAP NUMARALARI</t>
  </si>
  <si>
    <t>Yukarıda Yazılı  ………………… Tahakkuk ettirilmiştir. Ödenmesi /mahsubu gerekir.</t>
  </si>
  <si>
    <t>PROJE ADI KISMINA PROJENİZİN ADINI YAZINIZ</t>
  </si>
  <si>
    <t>TC KİMLİK NUMARASININ GİRİLMESİ ZORUNLUDUR.</t>
  </si>
  <si>
    <t>PROJE YÜRÜTÜCÜSÜNÜN ADINI MUHAKKAK BİLGİSAYARLA YAZINIZ.</t>
  </si>
  <si>
    <t>FORMUN DOLDURULDUĞU TARİHİ GİRİNİZ.</t>
  </si>
  <si>
    <t>ÖDEME EMRİ SAYFASI DOLDURULURKEN DİKKAT EDİLECEK HUSUSLAR</t>
  </si>
  <si>
    <t>BU SAYFADA YAPMANIZ GEREKEN SADECE GERÇEKLEŞTİRME GÖREVLİNİZİN ADINI VE SOYADINI GİRMEKTİR.</t>
  </si>
  <si>
    <t>Alacaklı Kişinin</t>
  </si>
  <si>
    <t>Araştırmacı</t>
  </si>
  <si>
    <t>PROJE TEŞVİK İKRAMİYESİ ÖDEME TALEP FORMU</t>
  </si>
  <si>
    <t>Ödenecek PTİ Miktarı        :</t>
  </si>
  <si>
    <t xml:space="preserve">1.Gelişme Raporu/Kesin Rapor Kabul Yazısı </t>
  </si>
  <si>
    <t>2.PTİ Tablosu</t>
  </si>
  <si>
    <t>Projedeki Görevi:</t>
  </si>
  <si>
    <t>830.01.1.6.01</t>
  </si>
  <si>
    <t>ÖDÜL VE  İKRAMİYELER</t>
  </si>
  <si>
    <t>360.01.01</t>
  </si>
  <si>
    <t>GELİR VERGİSİ</t>
  </si>
  <si>
    <t>PTİ ÖDEMESİ</t>
  </si>
  <si>
    <t>PTİ ödemesi</t>
  </si>
  <si>
    <t xml:space="preserve">TÜBİTAK  PROJE TEŞVİK İKRAMİYELERİ ÖDEMELERİNDE </t>
  </si>
  <si>
    <t>ÖNCE TALEP FORMUNU DOLDURUNUZ;  TALEP FORMU DOLDURULURKEN ÖDEME EMRİ BELGESİ DE  PROGRAM TARAFINDAN DOLDURULACAKTIR</t>
  </si>
  <si>
    <t>PROJEDEKİ GÖREVİ BÖLÜMÜNDE PTİ ALACAK KİŞİNİN PROJEDEKİ GÖREVİNE GÖRE FORMDAKİ SEÇENEKLERDEN UYGUN OLANIN ALTINDAKİ KUTUCUĞA "X" KOYUNUZ.</t>
  </si>
  <si>
    <t>ÖDENECEK PTİ MİKTARINI YAZINIZ</t>
  </si>
  <si>
    <t>TALEP FORMU DOLDURULURKEN DİKKAT EDİLECEK HUSUSLAR</t>
  </si>
  <si>
    <t xml:space="preserve"> 2.</t>
  </si>
  <si>
    <r>
      <t xml:space="preserve">ÖNEMLİ …! </t>
    </r>
    <r>
      <rPr>
        <b/>
        <sz val="14"/>
        <rFont val="Arial"/>
        <family val="2"/>
        <charset val="162"/>
      </rPr>
      <t>PROJE TEŞVİK İKRAMİYELERİNİN ÖDENMESİ TALEBİNDEN ÖNCE MUTLAKA BAP MALİ KOORDİNATÖRLÜĞÜ'NDEN PTİ'NİN TTS (Transfer Takip Sistemi) ve PROJE HESABINIZA GEÇTİĞİNE DAİR TEYİT ALINIZ!!!</t>
    </r>
  </si>
  <si>
    <t>İMZA KISMINI, FORMU DOLDURUP YAZDIRDIKTAN  SONRA İMZALAYIN.</t>
  </si>
  <si>
    <r>
      <t xml:space="preserve"> TALEP FORMUNU VE ÖDEME EMRİ BELGESİNİ  </t>
    </r>
    <r>
      <rPr>
        <b/>
        <i/>
        <sz val="12"/>
        <color indexed="10"/>
        <rFont val="Arial"/>
        <family val="2"/>
        <charset val="162"/>
      </rPr>
      <t xml:space="preserve">2'ŞER </t>
    </r>
    <r>
      <rPr>
        <b/>
        <sz val="12"/>
        <color indexed="58"/>
        <rFont val="Arial"/>
        <family val="2"/>
        <charset val="162"/>
      </rPr>
      <t>SAYFA  BASTIRINIZ.</t>
    </r>
  </si>
  <si>
    <t>3.</t>
  </si>
  <si>
    <t>PROJE NO YAZAN KISMA PROJENİZİN NUMARASINI GİRİNİZ( PROJE TİPİNİ GİRMEYİNİZ(SOBAG GİBİ))</t>
  </si>
  <si>
    <t>PTİ ÖDENECEK KİŞİNİN  VERGİ MATRAHI</t>
  </si>
  <si>
    <t>TL</t>
  </si>
  <si>
    <t>Hesap Bilgileri</t>
  </si>
  <si>
    <t>IBAN No        :</t>
  </si>
  <si>
    <t>IBAN NUMARALARI</t>
  </si>
  <si>
    <r>
      <t xml:space="preserve">TALEP FORMU TAMAMEN BİLGİSAYARDA DOLDURULMALI(İSİMLER DE DAHİL) TÜM BİLGİLER EKSİKSİZ BİR ŞEKİLDE(TC NO,İBAN NO VS .) GİRİLMELİDİR.  </t>
    </r>
    <r>
      <rPr>
        <b/>
        <sz val="12"/>
        <color indexed="10"/>
        <rFont val="Arial"/>
        <family val="2"/>
        <charset val="162"/>
      </rPr>
      <t>EL İLE HİÇBİR ŞEY YAZMAYINIZ.</t>
    </r>
  </si>
  <si>
    <t>BANKA VE ŞUBE ADI KISMINA PTİ ÖDEMESİ YAPILACAK KİŞİNİN BANKA İBAN NUMARASINI YAZINIZ.</t>
  </si>
  <si>
    <t>İBAN NUMARASINI TAM OLARAKVE  EKSİKSİZ GİRİNİZ.</t>
  </si>
  <si>
    <t>MATRAH KISMINA  BULUNDUĞUNUZ YIL İÇİNDE DAHA ÖNCE ALMIŞ OLDUĞUNUZ PTİ MİKTARINI GİRİNİZ. İLK DEFA ALACAKSANIZ BOŞ BIRAKINIZ</t>
  </si>
  <si>
    <t>VERGİ ORANLARI</t>
  </si>
  <si>
    <t>TOPLAM VERGİ MATRAHI DİL.</t>
  </si>
  <si>
    <t>VERGİ MATRAH</t>
  </si>
  <si>
    <t>BOYALI ALANDA; VERGİ DİLİMLERİ DEĞİŞTİĞİ ZAMAN DEĞİŞİKLİK YAPILABİLİR.. DİĞER KISIMLARA DOKUNULMAMALI!</t>
  </si>
  <si>
    <t>Proje Adı          :</t>
  </si>
  <si>
    <t>Prof. Dr. NESRİN ÖZÖREN</t>
  </si>
  <si>
    <t>Doç. Dr. MEHMET BURÇİN ÜNLÜ</t>
  </si>
  <si>
    <t>Yrd. Doç. Dr. EVREN SAMUR</t>
  </si>
  <si>
    <t>Prof. Dr. BAHAR İNCE</t>
  </si>
  <si>
    <t>113Y451</t>
  </si>
  <si>
    <t>TR580001000756428738995308</t>
  </si>
  <si>
    <t>Yrd. Doç. Dr. ULAŞ TEZEL</t>
  </si>
  <si>
    <t>113Y528</t>
  </si>
  <si>
    <t>TR310001000756428738995309</t>
  </si>
  <si>
    <t>Prof. Dr. MEHMET AKAR</t>
  </si>
  <si>
    <t>114E613</t>
  </si>
  <si>
    <t>TR720001000756428738995347</t>
  </si>
  <si>
    <t>Yrd. Doç. Dr. LUCAS THORPE</t>
  </si>
  <si>
    <t>114K348</t>
  </si>
  <si>
    <t>TR780001000756428738995336</t>
  </si>
  <si>
    <t>Doç. Dr. ELİF ÖZKIRIMLI ÖLMEZ</t>
  </si>
  <si>
    <t>114M179</t>
  </si>
  <si>
    <t>TR570001000756428738995326</t>
  </si>
  <si>
    <t>Yrd. Doç. Dr. CAHİT CAN AYDINER</t>
  </si>
  <si>
    <t>114M215</t>
  </si>
  <si>
    <t>TR300001000756428738995327</t>
  </si>
  <si>
    <t>Doç. Dr. ÖZER ÇİNİCİOĞLU</t>
  </si>
  <si>
    <t>114M329</t>
  </si>
  <si>
    <t>TR680001000756428738995322</t>
  </si>
  <si>
    <t>Prof. Dr. GÜRKAN SELÇUK KUMBAROĞLU</t>
  </si>
  <si>
    <t>114M348</t>
  </si>
  <si>
    <t>TR410001000756428738995323</t>
  </si>
  <si>
    <t>Doç. Dr. ŞENOL MUTLU</t>
  </si>
  <si>
    <t>114R080</t>
  </si>
  <si>
    <t>TR390001000756428738995359</t>
  </si>
  <si>
    <t>Prof. Dr. ESRA BATTALOĞLU</t>
  </si>
  <si>
    <t>114S725</t>
  </si>
  <si>
    <t>TR830001000756428738995343</t>
  </si>
  <si>
    <t>Yrd. Doç. Dr. ÇAĞRI DİNER</t>
  </si>
  <si>
    <t>114Y052</t>
  </si>
  <si>
    <t>TR190001000756428738995331</t>
  </si>
  <si>
    <t>Prof. Dr. SEMİH ERGİNTAV</t>
  </si>
  <si>
    <t>114Y250</t>
  </si>
  <si>
    <t>TR080001000756428738995335</t>
  </si>
  <si>
    <t>Doç. Dr. AMİTAV SANYAL</t>
  </si>
  <si>
    <t>Doç. Dr. İBRAHİM RAŞİT BİLGİN</t>
  </si>
  <si>
    <t>114Z239</t>
  </si>
  <si>
    <t>TR840001000756428738995325</t>
  </si>
  <si>
    <t>Prof. Dr. ASLIHAN TOLUN</t>
  </si>
  <si>
    <t>114Z829</t>
  </si>
  <si>
    <t>TR610001000756428738995351</t>
  </si>
  <si>
    <t>114Z831</t>
  </si>
  <si>
    <t>TR180001000756428738995349</t>
  </si>
  <si>
    <t>114Z912</t>
  </si>
  <si>
    <t>TR500001000756428738995355</t>
  </si>
  <si>
    <t>Prof. Dr. DUYGU AVCI SEMİZ</t>
  </si>
  <si>
    <t>114Z926</t>
  </si>
  <si>
    <t>TR230001000756428738995356</t>
  </si>
  <si>
    <t>Yrd. Doç. Dr. BÜLENT AKGÜN</t>
  </si>
  <si>
    <t>BERAT ZEKİ HAZNEDAROĞLU</t>
  </si>
  <si>
    <t>Yrd. Doç. Dr. NAZİF TOLGA SINMAZDEMİR</t>
  </si>
  <si>
    <t>115C066</t>
  </si>
  <si>
    <t>TR550001000756428738995362</t>
  </si>
  <si>
    <t>Yrd. Doç. Dr. ÖZGÜR KOCATÜRK</t>
  </si>
  <si>
    <t>115E271</t>
  </si>
  <si>
    <t>TR060001000756428738995371</t>
  </si>
  <si>
    <t>Prof. Dr. HURİYE IŞIL BOZMA AYDIN</t>
  </si>
  <si>
    <t>115E380</t>
  </si>
  <si>
    <t>TR980001000756428738995364</t>
  </si>
  <si>
    <t>115E397</t>
  </si>
  <si>
    <t>TR710001000756428738995365</t>
  </si>
  <si>
    <t>Doç. Dr. AŞKIN ANKAY</t>
  </si>
  <si>
    <t>115F028</t>
  </si>
  <si>
    <t>TR440001000756428738995366</t>
  </si>
  <si>
    <t>Doç. Dr. MÜGE TAŞKIN AYDIN</t>
  </si>
  <si>
    <t>115F156</t>
  </si>
  <si>
    <t>TR170001000756428738995367</t>
  </si>
  <si>
    <t>Doç. Dr. BELMA HAZNEDAR KESKİN</t>
  </si>
  <si>
    <t>115K023</t>
  </si>
  <si>
    <t>TR650001000756428738995376</t>
  </si>
  <si>
    <t>115K025</t>
  </si>
  <si>
    <t>TR210001000756428738995392</t>
  </si>
  <si>
    <t>Doç. Dr. NERMİN ZEYNEP UYSAL KILIÇ</t>
  </si>
  <si>
    <t>115K608</t>
  </si>
  <si>
    <t>TR330001000756428738995370</t>
  </si>
  <si>
    <t>Prof. Dr. TÜRKAN HALİLOĞLU</t>
  </si>
  <si>
    <t>115M418</t>
  </si>
  <si>
    <t>TR920001000756428738995375</t>
  </si>
  <si>
    <t>115S075</t>
  </si>
  <si>
    <t>TR110001000756428738995378</t>
  </si>
  <si>
    <t>Prof. Dr. ŞEFİKA KUTLU ÜLGEN</t>
  </si>
  <si>
    <t>115S208</t>
  </si>
  <si>
    <t>TR760001000756428738995372</t>
  </si>
  <si>
    <t>Yrd. Doç. Dr. ESİN ÖZTÜRK IŞIK</t>
  </si>
  <si>
    <t>115S219</t>
  </si>
  <si>
    <t>TR490001000756428738995373</t>
  </si>
  <si>
    <t>Yrd. Doç. Dr. ELİF AYSİMİ DUMAN</t>
  </si>
  <si>
    <t>115S532</t>
  </si>
  <si>
    <t>TR220001000756428738995374</t>
  </si>
  <si>
    <t>115Y064</t>
  </si>
  <si>
    <t>TR540001000756428738995380</t>
  </si>
  <si>
    <t>115Y163</t>
  </si>
  <si>
    <t>TR810001000756428738995379</t>
  </si>
  <si>
    <t>115Z738</t>
  </si>
  <si>
    <t>TR600001000756428738995369</t>
  </si>
  <si>
    <t>115Z863</t>
  </si>
  <si>
    <t>TR860001000756428738995386</t>
  </si>
  <si>
    <t>Dr. ERCAN ATAM</t>
  </si>
  <si>
    <t>116C002</t>
  </si>
  <si>
    <t>TR160001000756428738995385</t>
  </si>
  <si>
    <t>213E033</t>
  </si>
  <si>
    <t>TR040001000756428738995310</t>
  </si>
  <si>
    <t>Yrd. Doç. Dr. TINAZ EKİM AŞICI</t>
  </si>
  <si>
    <t>213M620</t>
  </si>
  <si>
    <t>TR740001000756428738995311</t>
  </si>
  <si>
    <t>Yrd. Doç. Dr. NECLA BİRGÜL İYİSON</t>
  </si>
  <si>
    <t>213M730</t>
  </si>
  <si>
    <t>TR470001000756428738995312</t>
  </si>
  <si>
    <t>Prof. Dr. AHMET ERHAN AKSOYLU</t>
  </si>
  <si>
    <t>214M170</t>
  </si>
  <si>
    <t>TR290001000756428738995345</t>
  </si>
  <si>
    <t>Yrd. Doç. Dr. OKTAY DEMİRCAN</t>
  </si>
  <si>
    <t>214Z094</t>
  </si>
  <si>
    <t>TR930001000756428738995357</t>
  </si>
  <si>
    <t>Prof. Dr. MELEK SAÇAN</t>
  </si>
  <si>
    <t>214Z225</t>
  </si>
  <si>
    <t>TR820001000756428738995361</t>
  </si>
  <si>
    <t>Yrd. Doç. Dr. ORHAN AYGÜN</t>
  </si>
  <si>
    <t>215K099</t>
  </si>
  <si>
    <t>TR590001000756428738995387</t>
  </si>
  <si>
    <t>Yrd. Doç. Dr. DUYGU EGE</t>
  </si>
  <si>
    <t>215M727</t>
  </si>
  <si>
    <t>TR430001000756428738995384</t>
  </si>
  <si>
    <t>215S883</t>
  </si>
  <si>
    <t>TR370001000756428738995395</t>
  </si>
  <si>
    <t>215Z060</t>
  </si>
  <si>
    <t>TR970001000756428738995382</t>
  </si>
  <si>
    <t>Doç. Dr. ARZU ÇELİK FUSS</t>
  </si>
  <si>
    <t>215Z369</t>
  </si>
  <si>
    <t>TR750001000756428738995390</t>
  </si>
  <si>
    <t>115E717</t>
  </si>
  <si>
    <t>TR270001000756428738995381</t>
  </si>
  <si>
    <t>215M312</t>
  </si>
  <si>
    <t>TR320001000756428738995388</t>
  </si>
  <si>
    <t>215Z334</t>
  </si>
  <si>
    <t>TR050001000756428738995389</t>
  </si>
  <si>
    <t>Yrd. Doç. Dr. SEMRA ÇOMU</t>
  </si>
  <si>
    <t>315M186</t>
  </si>
  <si>
    <t>TR480001000756428738995391</t>
  </si>
  <si>
    <t>115Y597</t>
  </si>
  <si>
    <t>TR910001000756428738995393</t>
  </si>
  <si>
    <t>TR640001000756428738995394</t>
  </si>
  <si>
    <t>215K189</t>
  </si>
  <si>
    <t>TR100001000756428738995396</t>
  </si>
  <si>
    <t>Yrd. Doç. Dr. İBRAHİM YAMAN</t>
  </si>
  <si>
    <t>Doç. Dr. ŞARON ÇATAK</t>
  </si>
  <si>
    <t>Yrd.Doç.Dr.SEVİL AKAYGÜN</t>
  </si>
  <si>
    <t>Prof.Dr.BAHAR İNCE</t>
  </si>
  <si>
    <t>Doç.Dr.ŞENOL MUTLU</t>
  </si>
  <si>
    <t>Prof.Dr.ESRA BATTALOĞLU</t>
  </si>
  <si>
    <t>Doç.Dr.GAYE SOLEY MIZRAKLI</t>
  </si>
  <si>
    <t>Dr.NAZAR İLERİ ERCAN</t>
  </si>
  <si>
    <t>Doç.Dr.RANA SANYAL</t>
  </si>
  <si>
    <t>Doç.Dr.AYŞE BAŞAK KAYITMAZER</t>
  </si>
  <si>
    <t>Prof.Dr.VİKTORYA AVİYENTE</t>
  </si>
  <si>
    <t>Prof.Dr.GÖKHAN ÖZERTAN</t>
  </si>
  <si>
    <t>Prof.Dr.ALİ PINAR</t>
  </si>
  <si>
    <t>Doç.Dr.ŞARON ÇATAK</t>
  </si>
  <si>
    <t>Prof.Dr.NİHAT SADIK DEĞER</t>
  </si>
  <si>
    <t>Dr.AYDIN MERT</t>
  </si>
  <si>
    <t>Prof.Dr.AYŞECAN BODUROĞLU</t>
  </si>
  <si>
    <t>Doç.Dr.ABDULLAH KEREM UĞUZ</t>
  </si>
  <si>
    <t>Doç.Dr.MURAT SARAÇLAR</t>
  </si>
  <si>
    <t>Arş.Gör.GÖKHAN GÜN</t>
  </si>
  <si>
    <t>Doç.Dr.SERDAR SOYÖZ</t>
  </si>
  <si>
    <t>Prof.Dr.FATİH ALAGÖZ</t>
  </si>
  <si>
    <t>Prof.Dr.CAN ALİ YÜCESOY</t>
  </si>
  <si>
    <t>Yrd.Doç.Dr.İLKE ERCAN</t>
  </si>
  <si>
    <t>Prof.Dr.TUNA TUĞCU</t>
  </si>
  <si>
    <t>Dr.DİĞDEM ACAREL</t>
  </si>
  <si>
    <t>Doç.Dr.VEYSİ ERKCAN ÖZCAN</t>
  </si>
  <si>
    <t>Dr.EMRE UĞUR</t>
  </si>
  <si>
    <t>215E288</t>
  </si>
  <si>
    <t>116C065</t>
  </si>
  <si>
    <t>115S997</t>
  </si>
  <si>
    <t>116Z096</t>
  </si>
  <si>
    <t>215Z399</t>
  </si>
  <si>
    <t>215K066</t>
  </si>
  <si>
    <t>216M378</t>
  </si>
  <si>
    <t>116Z513</t>
  </si>
  <si>
    <t>116F137</t>
  </si>
  <si>
    <t>116Y091</t>
  </si>
  <si>
    <t>116K384</t>
  </si>
  <si>
    <t>116M374</t>
  </si>
  <si>
    <t>116E076</t>
  </si>
  <si>
    <t>116Z563</t>
  </si>
  <si>
    <t>215M805</t>
  </si>
  <si>
    <t>116E245</t>
  </si>
  <si>
    <t>116S393</t>
  </si>
  <si>
    <t>116E225</t>
  </si>
  <si>
    <t>116E916</t>
  </si>
  <si>
    <t>117C009</t>
  </si>
  <si>
    <t>116E221</t>
  </si>
  <si>
    <t>117C016</t>
  </si>
  <si>
    <t>TR690001000756428738995401</t>
  </si>
  <si>
    <t>TR420001000756428738995402</t>
  </si>
  <si>
    <t>TR150001000756428738995403</t>
  </si>
  <si>
    <t>TR850001000756428738995404</t>
  </si>
  <si>
    <t>TR580001000756428738995405</t>
  </si>
  <si>
    <t>TR310001000756428738995406</t>
  </si>
  <si>
    <t>TR740001000756428738995408</t>
  </si>
  <si>
    <t>TR470001000756428738995409</t>
  </si>
  <si>
    <t>TR630001000756428738995412</t>
  </si>
  <si>
    <t>TR360001000756428738995413</t>
  </si>
  <si>
    <t>TR090001000756428738995414</t>
  </si>
  <si>
    <t>TR790001000756428738995415</t>
  </si>
  <si>
    <t>TR520001000756428738995416</t>
  </si>
  <si>
    <t>TR950001000756428738995418</t>
  </si>
  <si>
    <t>TR680001000756428738995419</t>
  </si>
  <si>
    <t>TR410001000756428738995420</t>
  </si>
  <si>
    <t>TR140001000756428738995421</t>
  </si>
  <si>
    <t>TR840001000756428738995422</t>
  </si>
  <si>
    <t>TR570001000756428738995423</t>
  </si>
  <si>
    <t>TR300001000756428738995424</t>
  </si>
  <si>
    <t xml:space="preserve">GÖRÜLMÜŞTÜR             </t>
  </si>
  <si>
    <t>TÜSEB PROJELERİ</t>
  </si>
  <si>
    <r>
      <t xml:space="preserve">BAP. Koordinatörlüğü'ne;
</t>
    </r>
    <r>
      <rPr>
        <sz val="14"/>
        <rFont val="Garamond"/>
        <family val="1"/>
        <charset val="162"/>
      </rPr>
      <t xml:space="preserve">Yukarıda bilgileri verilen Proje Yürütücüsü'ne/Araştırmacı'ya .............Gelişme Raporu/Kesin Rapor kabul yazısına istinaden tarafıma bildirilen PTİ ödemesinin yapılması hususunda gereğini arz ederim.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</si>
</sst>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dd\ mmmm\ yy"/>
    <numFmt numFmtId="166" formatCode="#,##0.00\ _T_L"/>
  </numFmts>
  <fonts count="49" x14ac:knownFonts="1">
    <font>
      <sz val="10"/>
      <name val="Arial Tur"/>
      <charset val="162"/>
    </font>
    <font>
      <sz val="10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name val="Times New Roman"/>
      <family val="1"/>
    </font>
    <font>
      <b/>
      <sz val="10"/>
      <name val="Arial Tur"/>
      <charset val="162"/>
    </font>
    <font>
      <b/>
      <sz val="12"/>
      <name val="Arial Tur"/>
      <charset val="162"/>
    </font>
    <font>
      <b/>
      <sz val="14"/>
      <name val="Times New Roman"/>
      <family val="1"/>
      <charset val="162"/>
    </font>
    <font>
      <b/>
      <sz val="14"/>
      <name val="Arial Tur"/>
      <charset val="162"/>
    </font>
    <font>
      <sz val="10"/>
      <name val="Arial"/>
      <family val="2"/>
      <charset val="162"/>
    </font>
    <font>
      <b/>
      <sz val="9"/>
      <name val="Arial Tur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b/>
      <sz val="8"/>
      <name val="Arial Tur"/>
      <charset val="162"/>
    </font>
    <font>
      <b/>
      <sz val="14"/>
      <name val="Garamond"/>
      <family val="1"/>
      <charset val="162"/>
    </font>
    <font>
      <sz val="14"/>
      <name val="Garamond"/>
      <family val="1"/>
      <charset val="162"/>
    </font>
    <font>
      <b/>
      <u/>
      <sz val="14"/>
      <name val="Garamond"/>
      <family val="1"/>
      <charset val="162"/>
    </font>
    <font>
      <b/>
      <u/>
      <sz val="10"/>
      <name val="Arial"/>
      <family val="2"/>
      <charset val="162"/>
    </font>
    <font>
      <u/>
      <sz val="10"/>
      <name val="Arial"/>
      <family val="2"/>
      <charset val="162"/>
    </font>
    <font>
      <sz val="8"/>
      <name val="Arial Tur"/>
      <charset val="162"/>
    </font>
    <font>
      <sz val="10"/>
      <color indexed="12"/>
      <name val="Arial Tur"/>
      <charset val="162"/>
    </font>
    <font>
      <b/>
      <sz val="10"/>
      <color indexed="12"/>
      <name val="Arial Tur"/>
      <charset val="162"/>
    </font>
    <font>
      <b/>
      <sz val="12"/>
      <color indexed="12"/>
      <name val="Arial Tur"/>
      <charset val="162"/>
    </font>
    <font>
      <b/>
      <sz val="10"/>
      <name val="Arial"/>
      <family val="2"/>
      <charset val="162"/>
    </font>
    <font>
      <sz val="10"/>
      <name val="Arial Tur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i/>
      <sz val="12"/>
      <name val="Arial Tur"/>
      <charset val="162"/>
    </font>
    <font>
      <b/>
      <sz val="14"/>
      <color indexed="58"/>
      <name val="Arial"/>
      <family val="2"/>
      <charset val="162"/>
    </font>
    <font>
      <sz val="10"/>
      <color indexed="58"/>
      <name val="Arial Tur"/>
      <charset val="162"/>
    </font>
    <font>
      <b/>
      <sz val="12"/>
      <color indexed="58"/>
      <name val="Arial"/>
      <family val="2"/>
      <charset val="162"/>
    </font>
    <font>
      <sz val="12"/>
      <color indexed="58"/>
      <name val="Arial"/>
      <family val="2"/>
      <charset val="162"/>
    </font>
    <font>
      <sz val="14"/>
      <color indexed="58"/>
      <name val="Arial"/>
      <family val="2"/>
      <charset val="162"/>
    </font>
    <font>
      <sz val="14"/>
      <color indexed="58"/>
      <name val="Arial Tur"/>
      <charset val="162"/>
    </font>
    <font>
      <sz val="12"/>
      <color indexed="58"/>
      <name val="Garamond"/>
      <family val="1"/>
      <charset val="162"/>
    </font>
    <font>
      <b/>
      <sz val="14"/>
      <color indexed="10"/>
      <name val="Arial"/>
      <family val="2"/>
      <charset val="162"/>
    </font>
    <font>
      <b/>
      <sz val="14"/>
      <name val="Arial"/>
      <family val="2"/>
      <charset val="162"/>
    </font>
    <font>
      <b/>
      <i/>
      <sz val="12"/>
      <color indexed="10"/>
      <name val="Arial"/>
      <family val="2"/>
      <charset val="162"/>
    </font>
    <font>
      <b/>
      <sz val="16"/>
      <color indexed="10"/>
      <name val="Arial"/>
      <family val="2"/>
      <charset val="162"/>
    </font>
    <font>
      <sz val="9"/>
      <name val="Garamond"/>
      <family val="1"/>
      <charset val="162"/>
    </font>
    <font>
      <b/>
      <sz val="7"/>
      <name val="Times New Roman"/>
      <family val="1"/>
      <charset val="162"/>
    </font>
    <font>
      <b/>
      <sz val="12"/>
      <color indexed="10"/>
      <name val="Arial"/>
      <family val="2"/>
      <charset val="162"/>
    </font>
    <font>
      <b/>
      <sz val="12"/>
      <name val="Arial"/>
      <family val="2"/>
      <charset val="162"/>
    </font>
    <font>
      <sz val="7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6" xfId="0" applyFont="1" applyBorder="1" applyAlignment="1"/>
    <xf numFmtId="0" fontId="3" fillId="0" borderId="17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right"/>
    </xf>
    <xf numFmtId="3" fontId="8" fillId="0" borderId="15" xfId="0" applyNumberFormat="1" applyFont="1" applyBorder="1"/>
    <xf numFmtId="0" fontId="4" fillId="0" borderId="18" xfId="0" applyFont="1" applyBorder="1"/>
    <xf numFmtId="0" fontId="4" fillId="0" borderId="0" xfId="0" applyFont="1" applyBorder="1"/>
    <xf numFmtId="0" fontId="4" fillId="0" borderId="15" xfId="0" applyFont="1" applyBorder="1"/>
    <xf numFmtId="3" fontId="9" fillId="0" borderId="0" xfId="0" applyNumberFormat="1" applyFont="1" applyBorder="1"/>
    <xf numFmtId="0" fontId="4" fillId="0" borderId="19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/>
    <xf numFmtId="0" fontId="4" fillId="0" borderId="20" xfId="0" applyFont="1" applyBorder="1" applyAlignment="1"/>
    <xf numFmtId="0" fontId="4" fillId="0" borderId="7" xfId="0" applyFont="1" applyBorder="1" applyAlignment="1"/>
    <xf numFmtId="0" fontId="4" fillId="0" borderId="21" xfId="0" applyFont="1" applyBorder="1"/>
    <xf numFmtId="49" fontId="4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22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64" fontId="8" fillId="0" borderId="15" xfId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8" fillId="0" borderId="0" xfId="1" applyFont="1"/>
    <xf numFmtId="164" fontId="8" fillId="0" borderId="9" xfId="1" applyFont="1" applyBorder="1"/>
    <xf numFmtId="164" fontId="8" fillId="0" borderId="15" xfId="1" applyFont="1" applyBorder="1"/>
    <xf numFmtId="0" fontId="5" fillId="0" borderId="23" xfId="0" applyFont="1" applyBorder="1" applyAlignment="1"/>
    <xf numFmtId="0" fontId="5" fillId="0" borderId="24" xfId="0" applyFont="1" applyBorder="1" applyAlignment="1"/>
    <xf numFmtId="0" fontId="6" fillId="0" borderId="18" xfId="0" applyFont="1" applyBorder="1"/>
    <xf numFmtId="0" fontId="0" fillId="0" borderId="24" xfId="0" applyBorder="1" applyAlignment="1"/>
    <xf numFmtId="0" fontId="3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25" xfId="0" applyFont="1" applyBorder="1"/>
    <xf numFmtId="0" fontId="20" fillId="0" borderId="23" xfId="0" applyFont="1" applyBorder="1"/>
    <xf numFmtId="0" fontId="20" fillId="0" borderId="24" xfId="0" applyFont="1" applyBorder="1"/>
    <xf numFmtId="0" fontId="20" fillId="0" borderId="23" xfId="0" applyFont="1" applyBorder="1" applyAlignment="1"/>
    <xf numFmtId="0" fontId="20" fillId="0" borderId="0" xfId="0" applyFont="1" applyBorder="1" applyAlignment="1"/>
    <xf numFmtId="0" fontId="19" fillId="0" borderId="2" xfId="0" applyFont="1" applyBorder="1"/>
    <xf numFmtId="0" fontId="20" fillId="0" borderId="26" xfId="0" applyFont="1" applyBorder="1"/>
    <xf numFmtId="0" fontId="19" fillId="0" borderId="23" xfId="0" applyFont="1" applyBorder="1"/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21" fillId="0" borderId="23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0" borderId="24" xfId="0" applyFont="1" applyBorder="1"/>
    <xf numFmtId="0" fontId="23" fillId="0" borderId="23" xfId="0" applyFont="1" applyBorder="1"/>
    <xf numFmtId="0" fontId="23" fillId="0" borderId="0" xfId="0" applyFont="1" applyBorder="1"/>
    <xf numFmtId="0" fontId="23" fillId="0" borderId="24" xfId="0" applyFont="1" applyBorder="1"/>
    <xf numFmtId="0" fontId="19" fillId="0" borderId="0" xfId="0" applyFont="1" applyBorder="1"/>
    <xf numFmtId="0" fontId="0" fillId="0" borderId="6" xfId="0" applyBorder="1"/>
    <xf numFmtId="0" fontId="0" fillId="0" borderId="27" xfId="0" applyBorder="1"/>
    <xf numFmtId="0" fontId="0" fillId="0" borderId="20" xfId="0" applyBorder="1"/>
    <xf numFmtId="0" fontId="5" fillId="0" borderId="13" xfId="0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/>
    <xf numFmtId="165" fontId="3" fillId="0" borderId="14" xfId="0" applyNumberFormat="1" applyFont="1" applyBorder="1" applyAlignment="1">
      <alignment horizontal="center" vertical="center" shrinkToFit="1"/>
    </xf>
    <xf numFmtId="0" fontId="10" fillId="0" borderId="29" xfId="0" applyFont="1" applyFill="1" applyBorder="1"/>
    <xf numFmtId="0" fontId="23" fillId="0" borderId="0" xfId="0" applyFont="1" applyFill="1" applyBorder="1"/>
    <xf numFmtId="0" fontId="0" fillId="0" borderId="30" xfId="0" applyBorder="1"/>
    <xf numFmtId="0" fontId="25" fillId="0" borderId="0" xfId="0" applyFont="1"/>
    <xf numFmtId="0" fontId="23" fillId="0" borderId="31" xfId="0" applyFont="1" applyBorder="1"/>
    <xf numFmtId="0" fontId="26" fillId="0" borderId="32" xfId="0" applyFont="1" applyBorder="1" applyAlignment="1">
      <alignment horizontal="center"/>
    </xf>
    <xf numFmtId="0" fontId="3" fillId="0" borderId="29" xfId="0" applyFont="1" applyFill="1" applyBorder="1"/>
    <xf numFmtId="0" fontId="20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9" fontId="2" fillId="0" borderId="35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right"/>
    </xf>
    <xf numFmtId="49" fontId="3" fillId="0" borderId="32" xfId="0" applyNumberFormat="1" applyFont="1" applyFill="1" applyBorder="1" applyAlignment="1"/>
    <xf numFmtId="0" fontId="20" fillId="0" borderId="36" xfId="0" applyFont="1" applyBorder="1" applyAlignment="1"/>
    <xf numFmtId="0" fontId="3" fillId="0" borderId="0" xfId="0" applyFont="1" applyBorder="1"/>
    <xf numFmtId="0" fontId="20" fillId="0" borderId="24" xfId="0" applyFont="1" applyBorder="1" applyAlignment="1"/>
    <xf numFmtId="0" fontId="20" fillId="0" borderId="15" xfId="0" applyFont="1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left"/>
    </xf>
    <xf numFmtId="49" fontId="4" fillId="0" borderId="23" xfId="0" applyNumberFormat="1" applyFont="1" applyBorder="1" applyAlignment="1">
      <alignment horizontal="left"/>
    </xf>
    <xf numFmtId="0" fontId="20" fillId="0" borderId="0" xfId="0" applyFont="1" applyBorder="1" applyProtection="1"/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left"/>
    </xf>
    <xf numFmtId="0" fontId="37" fillId="2" borderId="0" xfId="0" applyFont="1" applyFill="1"/>
    <xf numFmtId="0" fontId="33" fillId="2" borderId="0" xfId="0" applyFont="1" applyFill="1"/>
    <xf numFmtId="0" fontId="34" fillId="0" borderId="0" xfId="0" applyFont="1" applyFill="1"/>
    <xf numFmtId="0" fontId="36" fillId="0" borderId="0" xfId="0" applyFont="1" applyFill="1"/>
    <xf numFmtId="0" fontId="35" fillId="0" borderId="0" xfId="0" applyFont="1" applyFill="1" applyAlignment="1">
      <alignment horizontal="center" vertical="center"/>
    </xf>
    <xf numFmtId="0" fontId="38" fillId="0" borderId="0" xfId="0" applyFont="1" applyFill="1"/>
    <xf numFmtId="0" fontId="39" fillId="0" borderId="0" xfId="0" applyFont="1" applyFill="1"/>
    <xf numFmtId="0" fontId="40" fillId="2" borderId="0" xfId="0" applyFont="1" applyFill="1" applyAlignment="1">
      <alignment horizontal="left"/>
    </xf>
    <xf numFmtId="0" fontId="10" fillId="0" borderId="33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49" fontId="10" fillId="0" borderId="32" xfId="0" applyNumberFormat="1" applyFont="1" applyFill="1" applyBorder="1" applyAlignment="1"/>
    <xf numFmtId="0" fontId="35" fillId="2" borderId="0" xfId="0" applyFont="1" applyFill="1" applyAlignment="1"/>
    <xf numFmtId="0" fontId="32" fillId="0" borderId="33" xfId="0" applyFont="1" applyBorder="1" applyAlignment="1"/>
    <xf numFmtId="0" fontId="32" fillId="0" borderId="34" xfId="0" applyFont="1" applyBorder="1" applyAlignment="1"/>
    <xf numFmtId="0" fontId="0" fillId="0" borderId="37" xfId="0" applyBorder="1"/>
    <xf numFmtId="0" fontId="3" fillId="0" borderId="37" xfId="0" applyFont="1" applyBorder="1"/>
    <xf numFmtId="0" fontId="3" fillId="0" borderId="32" xfId="0" applyFont="1" applyBorder="1"/>
    <xf numFmtId="0" fontId="3" fillId="0" borderId="15" xfId="0" applyFont="1" applyBorder="1"/>
    <xf numFmtId="3" fontId="4" fillId="0" borderId="15" xfId="0" applyNumberFormat="1" applyFont="1" applyBorder="1" applyAlignment="1">
      <alignment horizontal="center"/>
    </xf>
    <xf numFmtId="0" fontId="4" fillId="3" borderId="15" xfId="0" applyFont="1" applyFill="1" applyBorder="1"/>
    <xf numFmtId="9" fontId="4" fillId="0" borderId="0" xfId="0" applyNumberFormat="1" applyFont="1" applyBorder="1"/>
    <xf numFmtId="0" fontId="3" fillId="0" borderId="60" xfId="0" applyFont="1" applyBorder="1"/>
    <xf numFmtId="0" fontId="10" fillId="0" borderId="34" xfId="0" applyFont="1" applyFill="1" applyBorder="1"/>
    <xf numFmtId="49" fontId="3" fillId="0" borderId="38" xfId="0" applyNumberFormat="1" applyFont="1" applyBorder="1"/>
    <xf numFmtId="49" fontId="3" fillId="0" borderId="37" xfId="0" applyNumberFormat="1" applyFont="1" applyBorder="1"/>
    <xf numFmtId="0" fontId="25" fillId="0" borderId="15" xfId="0" applyFont="1" applyBorder="1"/>
    <xf numFmtId="0" fontId="43" fillId="4" borderId="0" xfId="0" applyFont="1" applyFill="1" applyAlignment="1">
      <alignment horizontal="center" wrapText="1"/>
    </xf>
    <xf numFmtId="0" fontId="41" fillId="4" borderId="0" xfId="0" applyFont="1" applyFill="1" applyAlignment="1">
      <alignment horizontal="center" wrapText="1"/>
    </xf>
    <xf numFmtId="0" fontId="35" fillId="2" borderId="0" xfId="0" applyFont="1" applyFill="1" applyAlignment="1">
      <alignment horizontal="left"/>
    </xf>
    <xf numFmtId="0" fontId="35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wrapText="1"/>
    </xf>
    <xf numFmtId="0" fontId="47" fillId="2" borderId="0" xfId="0" applyFont="1" applyFill="1" applyAlignment="1">
      <alignment horizontal="left" vertical="top" wrapText="1"/>
    </xf>
    <xf numFmtId="0" fontId="47" fillId="2" borderId="0" xfId="0" applyFont="1" applyFill="1" applyAlignment="1">
      <alignment horizontal="left" vertical="top"/>
    </xf>
    <xf numFmtId="0" fontId="40" fillId="2" borderId="0" xfId="0" applyFont="1" applyFill="1" applyAlignment="1">
      <alignment horizontal="left"/>
    </xf>
    <xf numFmtId="1" fontId="20" fillId="0" borderId="49" xfId="0" applyNumberFormat="1" applyFont="1" applyBorder="1" applyAlignment="1" applyProtection="1">
      <alignment horizontal="left"/>
      <protection locked="0"/>
    </xf>
    <xf numFmtId="49" fontId="28" fillId="0" borderId="23" xfId="0" applyNumberFormat="1" applyFont="1" applyBorder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49" fontId="29" fillId="0" borderId="41" xfId="0" applyNumberFormat="1" applyFont="1" applyBorder="1" applyAlignment="1" applyProtection="1">
      <alignment horizontal="center"/>
      <protection locked="0"/>
    </xf>
    <xf numFmtId="49" fontId="29" fillId="0" borderId="31" xfId="0" applyNumberFormat="1" applyFont="1" applyBorder="1" applyAlignment="1" applyProtection="1">
      <alignment horizontal="center"/>
      <protection locked="0"/>
    </xf>
    <xf numFmtId="166" fontId="20" fillId="0" borderId="42" xfId="0" applyNumberFormat="1" applyFont="1" applyBorder="1" applyAlignment="1" applyProtection="1">
      <alignment horizontal="center"/>
      <protection locked="0"/>
    </xf>
    <xf numFmtId="166" fontId="20" fillId="0" borderId="43" xfId="0" applyNumberFormat="1" applyFont="1" applyBorder="1" applyAlignment="1" applyProtection="1">
      <alignment horizontal="center"/>
      <protection locked="0"/>
    </xf>
    <xf numFmtId="0" fontId="19" fillId="0" borderId="44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49" fontId="19" fillId="0" borderId="23" xfId="0" applyNumberFormat="1" applyFont="1" applyBorder="1" applyAlignment="1">
      <alignment horizontal="center" vertical="distributed"/>
    </xf>
    <xf numFmtId="49" fontId="19" fillId="0" borderId="0" xfId="0" applyNumberFormat="1" applyFont="1" applyBorder="1" applyAlignment="1">
      <alignment horizontal="center" vertical="distributed"/>
    </xf>
    <xf numFmtId="49" fontId="19" fillId="0" borderId="24" xfId="0" applyNumberFormat="1" applyFont="1" applyBorder="1" applyAlignment="1">
      <alignment horizontal="center" vertical="distributed"/>
    </xf>
    <xf numFmtId="0" fontId="19" fillId="0" borderId="2" xfId="0" applyFont="1" applyBorder="1" applyAlignment="1" applyProtection="1">
      <alignment wrapText="1"/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49" fontId="20" fillId="0" borderId="46" xfId="0" applyNumberFormat="1" applyFont="1" applyBorder="1" applyAlignment="1" applyProtection="1">
      <alignment horizontal="left"/>
      <protection locked="0"/>
    </xf>
    <xf numFmtId="1" fontId="20" fillId="0" borderId="0" xfId="0" applyNumberFormat="1" applyFont="1" applyBorder="1" applyAlignment="1" applyProtection="1">
      <alignment horizontal="left"/>
      <protection locked="0"/>
    </xf>
    <xf numFmtId="0" fontId="19" fillId="0" borderId="23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4" fillId="0" borderId="23" xfId="0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1" fontId="20" fillId="0" borderId="46" xfId="0" applyNumberFormat="1" applyFont="1" applyBorder="1" applyAlignment="1">
      <alignment horizontal="center"/>
    </xf>
    <xf numFmtId="0" fontId="20" fillId="0" borderId="2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47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left" vertical="top" wrapText="1"/>
    </xf>
    <xf numFmtId="0" fontId="20" fillId="0" borderId="48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4" fillId="0" borderId="4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4" fillId="0" borderId="42" xfId="0" applyFont="1" applyBorder="1" applyAlignment="1"/>
    <xf numFmtId="0" fontId="4" fillId="0" borderId="43" xfId="0" applyFont="1" applyBorder="1" applyAlignment="1"/>
    <xf numFmtId="0" fontId="0" fillId="0" borderId="43" xfId="0" applyBorder="1" applyAlignment="1"/>
    <xf numFmtId="0" fontId="4" fillId="0" borderId="44" xfId="0" applyFont="1" applyBorder="1" applyAlignment="1"/>
    <xf numFmtId="0" fontId="4" fillId="0" borderId="28" xfId="0" applyFont="1" applyBorder="1" applyAlignment="1"/>
    <xf numFmtId="0" fontId="4" fillId="0" borderId="45" xfId="0" applyFont="1" applyBorder="1" applyAlignment="1"/>
    <xf numFmtId="0" fontId="4" fillId="0" borderId="23" xfId="0" applyFont="1" applyBorder="1" applyAlignment="1"/>
    <xf numFmtId="0" fontId="4" fillId="0" borderId="0" xfId="0" applyFont="1" applyBorder="1" applyAlignment="1"/>
    <xf numFmtId="0" fontId="4" fillId="0" borderId="24" xfId="0" applyFont="1" applyBorder="1" applyAlignment="1"/>
    <xf numFmtId="0" fontId="4" fillId="0" borderId="6" xfId="0" applyFont="1" applyBorder="1" applyAlignment="1"/>
    <xf numFmtId="0" fontId="4" fillId="0" borderId="27" xfId="0" applyFont="1" applyBorder="1" applyAlignment="1"/>
    <xf numFmtId="0" fontId="4" fillId="0" borderId="20" xfId="0" applyFont="1" applyBorder="1" applyAlignment="1"/>
    <xf numFmtId="0" fontId="4" fillId="0" borderId="0" xfId="0" applyFont="1" applyAlignment="1"/>
    <xf numFmtId="0" fontId="8" fillId="0" borderId="42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/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5" xfId="0" applyBorder="1" applyAlignment="1"/>
    <xf numFmtId="0" fontId="0" fillId="0" borderId="6" xfId="0" applyBorder="1" applyAlignment="1"/>
    <xf numFmtId="0" fontId="0" fillId="0" borderId="20" xfId="0" applyBorder="1" applyAlignment="1"/>
    <xf numFmtId="1" fontId="10" fillId="0" borderId="6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45" fillId="0" borderId="42" xfId="0" applyFont="1" applyBorder="1" applyAlignment="1">
      <alignment horizontal="center" wrapText="1"/>
    </xf>
    <xf numFmtId="0" fontId="45" fillId="0" borderId="50" xfId="0" applyFont="1" applyBorder="1" applyAlignment="1">
      <alignment horizontal="center" wrapText="1"/>
    </xf>
    <xf numFmtId="0" fontId="45" fillId="0" borderId="43" xfId="0" applyFont="1" applyBorder="1" applyAlignment="1">
      <alignment horizontal="center" wrapText="1"/>
    </xf>
    <xf numFmtId="0" fontId="0" fillId="0" borderId="50" xfId="0" applyBorder="1" applyAlignment="1"/>
    <xf numFmtId="0" fontId="4" fillId="0" borderId="2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0" fillId="0" borderId="24" xfId="0" applyBorder="1" applyAlignment="1"/>
    <xf numFmtId="49" fontId="15" fillId="0" borderId="23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27" xfId="0" applyBorder="1" applyAlignment="1"/>
    <xf numFmtId="0" fontId="10" fillId="0" borderId="2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3" fillId="0" borderId="51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4" fillId="0" borderId="25" xfId="0" applyFont="1" applyBorder="1" applyAlignment="1">
      <alignment vertical="center"/>
    </xf>
    <xf numFmtId="0" fontId="4" fillId="0" borderId="42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0" xfId="0" applyFont="1" applyBorder="1" applyAlignment="1"/>
    <xf numFmtId="0" fontId="4" fillId="0" borderId="15" xfId="0" applyFont="1" applyBorder="1" applyAlignment="1"/>
    <xf numFmtId="0" fontId="4" fillId="0" borderId="25" xfId="0" applyFont="1" applyBorder="1" applyAlignment="1"/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7" xfId="0" applyFont="1" applyBorder="1" applyAlignment="1"/>
    <xf numFmtId="0" fontId="3" fillId="0" borderId="53" xfId="0" applyFont="1" applyBorder="1" applyAlignment="1"/>
    <xf numFmtId="1" fontId="2" fillId="0" borderId="16" xfId="0" applyNumberFormat="1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0" xfId="0" applyFont="1" applyBorder="1" applyAlignment="1"/>
    <xf numFmtId="0" fontId="10" fillId="0" borderId="33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27" fillId="0" borderId="34" xfId="0" applyFont="1" applyBorder="1" applyAlignment="1">
      <alignment horizontal="center"/>
    </xf>
    <xf numFmtId="0" fontId="15" fillId="0" borderId="33" xfId="0" applyFont="1" applyFill="1" applyBorder="1" applyAlignment="1">
      <alignment horizontal="left"/>
    </xf>
    <xf numFmtId="0" fontId="17" fillId="0" borderId="37" xfId="0" applyFont="1" applyBorder="1" applyAlignment="1">
      <alignment horizontal="left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3"/>
  <sheetViews>
    <sheetView workbookViewId="0">
      <selection activeCell="E51" sqref="E51"/>
    </sheetView>
  </sheetViews>
  <sheetFormatPr defaultColWidth="9.109375" defaultRowHeight="15.6" x14ac:dyDescent="0.25"/>
  <cols>
    <col min="1" max="1" width="4.109375" style="114" customWidth="1"/>
    <col min="2" max="16" width="9.109375" style="113"/>
    <col min="17" max="16384" width="9.109375" style="112"/>
  </cols>
  <sheetData>
    <row r="1" spans="1:16" ht="18" customHeight="1" x14ac:dyDescent="0.25">
      <c r="A1" s="136" t="s">
        <v>101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41.2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25.5" customHeight="1" x14ac:dyDescent="0.3">
      <c r="A3" s="142" t="s">
        <v>95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03"/>
      <c r="O3" s="104"/>
      <c r="P3" s="104"/>
    </row>
    <row r="4" spans="1:16" ht="17.399999999999999" x14ac:dyDescent="0.3">
      <c r="A4" s="141" t="s">
        <v>69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04"/>
      <c r="P4" s="104"/>
    </row>
    <row r="5" spans="1:16" x14ac:dyDescent="0.3">
      <c r="A5" s="105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  <c r="P5" s="104"/>
    </row>
    <row r="6" spans="1:16" ht="32.25" customHeight="1" x14ac:dyDescent="0.3">
      <c r="A6" s="105" t="s">
        <v>68</v>
      </c>
      <c r="B6" s="139" t="s">
        <v>96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07"/>
      <c r="O6" s="104"/>
      <c r="P6" s="104"/>
    </row>
    <row r="7" spans="1:16" x14ac:dyDescent="0.3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6"/>
      <c r="L7" s="106"/>
      <c r="M7" s="106"/>
      <c r="N7" s="107"/>
      <c r="O7" s="104"/>
      <c r="P7" s="104"/>
    </row>
    <row r="8" spans="1:16" x14ac:dyDescent="0.3">
      <c r="A8" s="105" t="s">
        <v>100</v>
      </c>
      <c r="B8" s="107" t="s">
        <v>103</v>
      </c>
      <c r="C8" s="107"/>
      <c r="D8" s="107"/>
      <c r="E8" s="107"/>
      <c r="F8" s="107"/>
      <c r="G8" s="107"/>
      <c r="H8" s="107"/>
      <c r="I8" s="107"/>
      <c r="J8" s="107"/>
      <c r="K8" s="107"/>
      <c r="L8" s="106"/>
      <c r="M8" s="106"/>
      <c r="N8" s="107"/>
      <c r="O8" s="104"/>
      <c r="P8" s="104"/>
    </row>
    <row r="9" spans="1:16" x14ac:dyDescent="0.3">
      <c r="A9" s="105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4"/>
      <c r="P9" s="104"/>
    </row>
    <row r="10" spans="1:16" ht="23.25" customHeight="1" x14ac:dyDescent="0.3">
      <c r="A10" s="105" t="s">
        <v>104</v>
      </c>
      <c r="B10" s="107" t="s">
        <v>73</v>
      </c>
      <c r="C10" s="107"/>
      <c r="D10" s="107"/>
      <c r="E10" s="107"/>
      <c r="F10" s="107"/>
      <c r="G10" s="107"/>
      <c r="H10" s="107"/>
      <c r="I10" s="107"/>
      <c r="J10" s="106"/>
      <c r="K10" s="106"/>
      <c r="L10" s="106"/>
      <c r="M10" s="106"/>
      <c r="N10" s="107"/>
      <c r="O10" s="104"/>
      <c r="P10" s="104"/>
    </row>
    <row r="11" spans="1:16" x14ac:dyDescent="0.3">
      <c r="A11" s="105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4"/>
      <c r="P11" s="104"/>
    </row>
    <row r="12" spans="1:16" s="115" customFormat="1" ht="17.399999999999999" x14ac:dyDescent="0.3">
      <c r="A12" s="108"/>
      <c r="B12" s="117" t="s">
        <v>99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09"/>
      <c r="M12" s="109"/>
      <c r="N12" s="109"/>
      <c r="O12" s="110"/>
      <c r="P12" s="110"/>
    </row>
    <row r="13" spans="1:16" ht="34.5" customHeight="1" x14ac:dyDescent="0.3">
      <c r="A13" s="105">
        <v>1</v>
      </c>
      <c r="B13" s="139" t="s">
        <v>111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07"/>
      <c r="O13" s="104"/>
      <c r="P13" s="104"/>
    </row>
    <row r="14" spans="1:16" x14ac:dyDescent="0.3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  <c r="O14" s="104"/>
      <c r="P14" s="104"/>
    </row>
    <row r="15" spans="1:16" ht="33" customHeight="1" x14ac:dyDescent="0.25">
      <c r="A15" s="105">
        <v>2</v>
      </c>
      <c r="B15" s="140" t="s">
        <v>105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04"/>
      <c r="P15" s="104"/>
    </row>
    <row r="16" spans="1:16" x14ac:dyDescent="0.3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7"/>
      <c r="O16" s="104"/>
      <c r="P16" s="104"/>
    </row>
    <row r="17" spans="1:16" x14ac:dyDescent="0.3">
      <c r="A17" s="105">
        <v>3</v>
      </c>
      <c r="B17" s="139" t="s">
        <v>76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04"/>
      <c r="P17" s="104"/>
    </row>
    <row r="18" spans="1:16" x14ac:dyDescent="0.3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4"/>
      <c r="P18" s="104"/>
    </row>
    <row r="19" spans="1:16" ht="15.75" customHeight="1" x14ac:dyDescent="0.3">
      <c r="A19" s="105">
        <v>4</v>
      </c>
      <c r="B19" s="138" t="s">
        <v>77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04"/>
      <c r="P19" s="104"/>
    </row>
    <row r="20" spans="1:16" s="116" customFormat="1" x14ac:dyDescent="0.3">
      <c r="A20" s="105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4"/>
      <c r="P20" s="104"/>
    </row>
    <row r="21" spans="1:16" ht="15.75" customHeight="1" x14ac:dyDescent="0.3">
      <c r="A21" s="105">
        <v>5</v>
      </c>
      <c r="B21" s="138" t="s">
        <v>112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04"/>
      <c r="P21" s="104"/>
    </row>
    <row r="22" spans="1:16" x14ac:dyDescent="0.3">
      <c r="A22" s="105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4"/>
      <c r="P22" s="104"/>
    </row>
    <row r="23" spans="1:16" x14ac:dyDescent="0.3">
      <c r="A23" s="105">
        <v>6</v>
      </c>
      <c r="B23" s="138" t="s">
        <v>113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04"/>
      <c r="P23" s="104"/>
    </row>
    <row r="24" spans="1:16" ht="15.75" customHeight="1" x14ac:dyDescent="0.3">
      <c r="A24" s="105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4"/>
      <c r="P24" s="104"/>
    </row>
    <row r="25" spans="1:16" ht="39.75" customHeight="1" x14ac:dyDescent="0.3">
      <c r="A25" s="105">
        <v>7</v>
      </c>
      <c r="B25" s="139" t="s">
        <v>97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04"/>
      <c r="P25" s="104"/>
    </row>
    <row r="26" spans="1:16" x14ac:dyDescent="0.3">
      <c r="A26" s="105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4"/>
      <c r="P26" s="104"/>
    </row>
    <row r="27" spans="1:16" x14ac:dyDescent="0.3">
      <c r="A27" s="105">
        <v>11</v>
      </c>
      <c r="B27" s="138" t="s">
        <v>98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04"/>
      <c r="P27" s="104"/>
    </row>
    <row r="28" spans="1:16" x14ac:dyDescent="0.3">
      <c r="A28" s="105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4"/>
      <c r="P28" s="104"/>
    </row>
    <row r="29" spans="1:16" x14ac:dyDescent="0.3">
      <c r="A29" s="105">
        <v>12</v>
      </c>
      <c r="B29" s="143" t="s">
        <v>114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21"/>
      <c r="O29" s="104"/>
      <c r="P29" s="104"/>
    </row>
    <row r="30" spans="1:16" ht="30.75" customHeight="1" x14ac:dyDescent="0.3">
      <c r="A30" s="105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07"/>
      <c r="O30" s="104"/>
      <c r="P30" s="104"/>
    </row>
    <row r="31" spans="1:16" x14ac:dyDescent="0.3">
      <c r="A31" s="105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4"/>
      <c r="P31" s="104"/>
    </row>
    <row r="32" spans="1:16" x14ac:dyDescent="0.3">
      <c r="A32" s="105">
        <v>13</v>
      </c>
      <c r="B32" s="138" t="s">
        <v>78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04"/>
      <c r="P32" s="104"/>
    </row>
    <row r="33" spans="1:16" x14ac:dyDescent="0.3">
      <c r="A33" s="105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4"/>
      <c r="P33" s="104"/>
    </row>
    <row r="34" spans="1:16" x14ac:dyDescent="0.3">
      <c r="A34" s="105">
        <v>14</v>
      </c>
      <c r="B34" s="138" t="s">
        <v>102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04"/>
      <c r="P34" s="104"/>
    </row>
    <row r="35" spans="1:16" x14ac:dyDescent="0.3">
      <c r="A35" s="105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4"/>
      <c r="P35" s="104"/>
    </row>
    <row r="36" spans="1:16" x14ac:dyDescent="0.3">
      <c r="A36" s="105">
        <v>15</v>
      </c>
      <c r="B36" s="138" t="s">
        <v>79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04"/>
      <c r="P36" s="104"/>
    </row>
    <row r="37" spans="1:16" x14ac:dyDescent="0.3">
      <c r="A37" s="105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4"/>
      <c r="P37" s="104"/>
    </row>
    <row r="38" spans="1:16" s="115" customFormat="1" ht="17.399999999999999" x14ac:dyDescent="0.3">
      <c r="A38" s="108"/>
      <c r="B38" s="145" t="s">
        <v>80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10"/>
      <c r="P38" s="110"/>
    </row>
    <row r="39" spans="1:16" x14ac:dyDescent="0.3">
      <c r="A39" s="105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4"/>
      <c r="P39" s="104"/>
    </row>
    <row r="40" spans="1:16" ht="39.75" customHeight="1" x14ac:dyDescent="0.3">
      <c r="A40" s="105">
        <v>1</v>
      </c>
      <c r="B40" s="139" t="s">
        <v>81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04"/>
      <c r="P40" s="104"/>
    </row>
    <row r="41" spans="1:16" x14ac:dyDescent="0.3">
      <c r="A41" s="105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104"/>
    </row>
    <row r="42" spans="1:16" s="115" customFormat="1" ht="17.399999999999999" x14ac:dyDescent="0.3">
      <c r="A42" s="108"/>
      <c r="B42" s="111" t="s">
        <v>71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0"/>
      <c r="P42" s="110"/>
    </row>
    <row r="43" spans="1:16" x14ac:dyDescent="0.3">
      <c r="A43" s="105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4"/>
    </row>
  </sheetData>
  <mergeCells count="18">
    <mergeCell ref="B29:M30"/>
    <mergeCell ref="B40:N40"/>
    <mergeCell ref="B32:N32"/>
    <mergeCell ref="B34:N34"/>
    <mergeCell ref="B36:N36"/>
    <mergeCell ref="B38:N38"/>
    <mergeCell ref="A1:P2"/>
    <mergeCell ref="B27:N27"/>
    <mergeCell ref="B25:N25"/>
    <mergeCell ref="B17:N17"/>
    <mergeCell ref="B19:N19"/>
    <mergeCell ref="B21:N21"/>
    <mergeCell ref="B23:N23"/>
    <mergeCell ref="B13:M13"/>
    <mergeCell ref="B15:N15"/>
    <mergeCell ref="B6:M6"/>
    <mergeCell ref="A4:N4"/>
    <mergeCell ref="A3:M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I46"/>
  <sheetViews>
    <sheetView tabSelected="1" zoomScaleNormal="100" workbookViewId="0">
      <selection activeCell="M41" sqref="M41"/>
    </sheetView>
  </sheetViews>
  <sheetFormatPr defaultRowHeight="13.2" x14ac:dyDescent="0.25"/>
  <sheetData>
    <row r="1" spans="1:9" ht="18" x14ac:dyDescent="0.35">
      <c r="A1" s="153" t="s">
        <v>70</v>
      </c>
      <c r="B1" s="154"/>
      <c r="C1" s="154"/>
      <c r="D1" s="154"/>
      <c r="E1" s="154"/>
      <c r="F1" s="154"/>
      <c r="G1" s="154"/>
      <c r="H1" s="154"/>
      <c r="I1" s="155"/>
    </row>
    <row r="2" spans="1:9" ht="18" x14ac:dyDescent="0.35">
      <c r="A2" s="156" t="s">
        <v>340</v>
      </c>
      <c r="B2" s="157"/>
      <c r="C2" s="157"/>
      <c r="D2" s="157"/>
      <c r="E2" s="157"/>
      <c r="F2" s="157"/>
      <c r="G2" s="157"/>
      <c r="H2" s="157"/>
      <c r="I2" s="158"/>
    </row>
    <row r="3" spans="1:9" x14ac:dyDescent="0.25">
      <c r="A3" s="159" t="s">
        <v>84</v>
      </c>
      <c r="B3" s="160"/>
      <c r="C3" s="160"/>
      <c r="D3" s="160"/>
      <c r="E3" s="160"/>
      <c r="F3" s="160"/>
      <c r="G3" s="160"/>
      <c r="H3" s="160"/>
      <c r="I3" s="161"/>
    </row>
    <row r="4" spans="1:9" x14ac:dyDescent="0.25">
      <c r="A4" s="159"/>
      <c r="B4" s="160"/>
      <c r="C4" s="160"/>
      <c r="D4" s="160"/>
      <c r="E4" s="160"/>
      <c r="F4" s="160"/>
      <c r="G4" s="160"/>
      <c r="H4" s="160"/>
      <c r="I4" s="161"/>
    </row>
    <row r="5" spans="1:9" ht="18" x14ac:dyDescent="0.35">
      <c r="A5" s="57"/>
      <c r="B5" s="55"/>
      <c r="C5" s="55"/>
      <c r="D5" s="55"/>
      <c r="E5" s="55"/>
      <c r="F5" s="55"/>
      <c r="G5" s="55"/>
      <c r="H5" s="55"/>
      <c r="I5" s="58"/>
    </row>
    <row r="6" spans="1:9" ht="18" x14ac:dyDescent="0.35">
      <c r="A6" s="59" t="s">
        <v>59</v>
      </c>
      <c r="B6" s="60"/>
      <c r="C6" s="168"/>
      <c r="D6" s="168"/>
      <c r="E6" s="168"/>
      <c r="F6" s="55"/>
      <c r="G6" s="55"/>
      <c r="H6" s="55"/>
      <c r="I6" s="58"/>
    </row>
    <row r="7" spans="1:9" ht="18.75" customHeight="1" x14ac:dyDescent="0.25">
      <c r="A7" s="178" t="s">
        <v>119</v>
      </c>
      <c r="B7" s="179"/>
      <c r="C7" s="179"/>
      <c r="D7" s="179"/>
      <c r="E7" s="179"/>
      <c r="F7" s="179"/>
      <c r="G7" s="179"/>
      <c r="H7" s="179"/>
      <c r="I7" s="180"/>
    </row>
    <row r="8" spans="1:9" x14ac:dyDescent="0.25">
      <c r="A8" s="181"/>
      <c r="B8" s="182"/>
      <c r="C8" s="182"/>
      <c r="D8" s="182"/>
      <c r="E8" s="182"/>
      <c r="F8" s="182"/>
      <c r="G8" s="182"/>
      <c r="H8" s="182"/>
      <c r="I8" s="183"/>
    </row>
    <row r="9" spans="1:9" ht="18.600000000000001" thickBot="1" x14ac:dyDescent="0.4">
      <c r="A9" s="57"/>
      <c r="B9" s="55"/>
      <c r="C9" s="55"/>
      <c r="D9" s="55"/>
      <c r="E9" s="55"/>
      <c r="F9" s="55"/>
      <c r="G9" s="55"/>
      <c r="H9" s="55"/>
      <c r="I9" s="58"/>
    </row>
    <row r="10" spans="1:9" ht="18" x14ac:dyDescent="0.35">
      <c r="A10" s="61" t="s">
        <v>82</v>
      </c>
      <c r="B10" s="56"/>
      <c r="C10" s="56"/>
      <c r="D10" s="56"/>
      <c r="E10" s="56"/>
      <c r="F10" s="56"/>
      <c r="G10" s="56"/>
      <c r="H10" s="56"/>
      <c r="I10" s="62"/>
    </row>
    <row r="11" spans="1:9" ht="18" x14ac:dyDescent="0.35">
      <c r="A11" s="57" t="s">
        <v>60</v>
      </c>
      <c r="B11" s="55"/>
      <c r="C11" s="168"/>
      <c r="D11" s="168"/>
      <c r="E11" s="168"/>
      <c r="F11" s="168"/>
      <c r="G11" s="168"/>
      <c r="H11" s="55"/>
      <c r="I11" s="58"/>
    </row>
    <row r="12" spans="1:9" ht="18" x14ac:dyDescent="0.35">
      <c r="A12" s="57" t="s">
        <v>61</v>
      </c>
      <c r="B12" s="55"/>
      <c r="C12" s="146"/>
      <c r="D12" s="146"/>
      <c r="E12" s="146"/>
      <c r="F12" s="146"/>
      <c r="G12" s="55"/>
      <c r="H12" s="55"/>
      <c r="I12" s="58"/>
    </row>
    <row r="13" spans="1:9" ht="18" x14ac:dyDescent="0.35">
      <c r="A13" s="57"/>
      <c r="B13" s="55"/>
      <c r="C13" s="96"/>
      <c r="D13" s="96"/>
      <c r="E13" s="96"/>
      <c r="F13" s="55"/>
      <c r="G13" s="55"/>
      <c r="H13" s="55"/>
      <c r="I13" s="58"/>
    </row>
    <row r="14" spans="1:9" ht="18" x14ac:dyDescent="0.35">
      <c r="A14" s="170" t="s">
        <v>88</v>
      </c>
      <c r="B14" s="171"/>
      <c r="C14" s="171"/>
      <c r="D14" s="55"/>
      <c r="E14" s="55"/>
      <c r="F14" s="55"/>
      <c r="G14" s="55"/>
      <c r="H14" s="55"/>
      <c r="I14" s="58"/>
    </row>
    <row r="15" spans="1:9" ht="18" x14ac:dyDescent="0.35">
      <c r="A15" s="184" t="s">
        <v>55</v>
      </c>
      <c r="B15" s="184"/>
      <c r="C15" s="184"/>
      <c r="D15" s="184" t="s">
        <v>83</v>
      </c>
      <c r="E15" s="184"/>
      <c r="F15" s="184"/>
      <c r="H15" s="55"/>
      <c r="I15" s="58"/>
    </row>
    <row r="16" spans="1:9" ht="18" x14ac:dyDescent="0.35">
      <c r="A16" s="57"/>
      <c r="B16" s="99"/>
      <c r="C16" s="55"/>
      <c r="D16" s="102"/>
      <c r="E16" s="99"/>
      <c r="F16" s="55"/>
      <c r="H16" s="55"/>
      <c r="I16" s="58"/>
    </row>
    <row r="17" spans="1:9" ht="18" x14ac:dyDescent="0.35">
      <c r="H17" s="55"/>
      <c r="I17" s="58"/>
    </row>
    <row r="18" spans="1:9" ht="18" x14ac:dyDescent="0.35">
      <c r="A18" s="63" t="s">
        <v>108</v>
      </c>
      <c r="B18" s="55"/>
      <c r="C18" s="55"/>
      <c r="D18" s="55"/>
      <c r="E18" s="55"/>
      <c r="F18" s="55"/>
      <c r="G18" s="55"/>
      <c r="H18" s="55"/>
      <c r="I18" s="58"/>
    </row>
    <row r="19" spans="1:9" ht="18" x14ac:dyDescent="0.35">
      <c r="A19" s="57" t="s">
        <v>109</v>
      </c>
      <c r="B19" s="55"/>
      <c r="C19" s="177"/>
      <c r="D19" s="177"/>
      <c r="E19" s="177"/>
      <c r="F19" s="177"/>
      <c r="G19" s="177"/>
      <c r="H19" s="55"/>
      <c r="I19" s="58"/>
    </row>
    <row r="20" spans="1:9" ht="18" x14ac:dyDescent="0.35">
      <c r="A20" s="57"/>
      <c r="B20" s="55"/>
      <c r="C20" s="55"/>
      <c r="D20" s="169"/>
      <c r="E20" s="169"/>
      <c r="F20" s="169"/>
      <c r="G20" s="169"/>
      <c r="H20" s="60"/>
      <c r="I20" s="98"/>
    </row>
    <row r="21" spans="1:9" ht="18" x14ac:dyDescent="0.35">
      <c r="G21" s="55"/>
      <c r="H21" s="90"/>
      <c r="I21" s="58"/>
    </row>
    <row r="22" spans="1:9" ht="18" x14ac:dyDescent="0.35">
      <c r="A22" s="57"/>
      <c r="B22" s="55"/>
      <c r="C22" s="55"/>
      <c r="D22" s="55"/>
      <c r="E22" s="55"/>
      <c r="F22" s="55"/>
      <c r="G22" s="55"/>
      <c r="H22" s="55"/>
      <c r="I22" s="58"/>
    </row>
    <row r="23" spans="1:9" ht="18" x14ac:dyDescent="0.35">
      <c r="A23" s="57" t="s">
        <v>85</v>
      </c>
      <c r="B23" s="55"/>
      <c r="C23" s="55"/>
      <c r="D23" s="55"/>
      <c r="E23" s="151"/>
      <c r="F23" s="152"/>
      <c r="G23" s="55" t="s">
        <v>107</v>
      </c>
      <c r="H23" s="102"/>
      <c r="I23" s="58"/>
    </row>
    <row r="24" spans="1:9" ht="18" x14ac:dyDescent="0.35">
      <c r="A24" s="57"/>
      <c r="B24" s="55"/>
      <c r="C24" s="55"/>
      <c r="D24" s="55"/>
      <c r="E24" s="55"/>
      <c r="F24" s="55"/>
      <c r="G24" s="55"/>
      <c r="H24" s="55"/>
      <c r="I24" s="58"/>
    </row>
    <row r="25" spans="1:9" ht="18" x14ac:dyDescent="0.35">
      <c r="A25" s="172" t="s">
        <v>106</v>
      </c>
      <c r="B25" s="173"/>
      <c r="C25" s="173"/>
      <c r="D25" s="174"/>
      <c r="E25" s="175"/>
      <c r="F25" s="176"/>
      <c r="G25" s="55" t="s">
        <v>107</v>
      </c>
      <c r="H25" s="55"/>
      <c r="I25" s="58"/>
    </row>
    <row r="26" spans="1:9" ht="18.600000000000001" thickBot="1" x14ac:dyDescent="0.4">
      <c r="A26" s="85"/>
      <c r="I26" s="58"/>
    </row>
    <row r="27" spans="1:9" x14ac:dyDescent="0.25">
      <c r="A27" s="162" t="s">
        <v>341</v>
      </c>
      <c r="B27" s="163"/>
      <c r="C27" s="163"/>
      <c r="D27" s="163"/>
      <c r="E27" s="163"/>
      <c r="F27" s="163"/>
      <c r="G27" s="163"/>
      <c r="H27" s="163"/>
      <c r="I27" s="164"/>
    </row>
    <row r="28" spans="1:9" x14ac:dyDescent="0.25">
      <c r="A28" s="165"/>
      <c r="B28" s="166"/>
      <c r="C28" s="166"/>
      <c r="D28" s="166"/>
      <c r="E28" s="166"/>
      <c r="F28" s="166"/>
      <c r="G28" s="166"/>
      <c r="H28" s="166"/>
      <c r="I28" s="167"/>
    </row>
    <row r="29" spans="1:9" x14ac:dyDescent="0.25">
      <c r="A29" s="165"/>
      <c r="B29" s="166"/>
      <c r="C29" s="166"/>
      <c r="D29" s="166"/>
      <c r="E29" s="166"/>
      <c r="F29" s="166"/>
      <c r="G29" s="166"/>
      <c r="H29" s="166"/>
      <c r="I29" s="167"/>
    </row>
    <row r="30" spans="1:9" x14ac:dyDescent="0.25">
      <c r="A30" s="165"/>
      <c r="B30" s="166"/>
      <c r="C30" s="166"/>
      <c r="D30" s="166"/>
      <c r="E30" s="166"/>
      <c r="F30" s="166"/>
      <c r="G30" s="166"/>
      <c r="H30" s="166"/>
      <c r="I30" s="167"/>
    </row>
    <row r="31" spans="1:9" x14ac:dyDescent="0.25">
      <c r="A31" s="165"/>
      <c r="B31" s="166"/>
      <c r="C31" s="166"/>
      <c r="D31" s="166"/>
      <c r="E31" s="166"/>
      <c r="F31" s="166"/>
      <c r="G31" s="166"/>
      <c r="H31" s="166"/>
      <c r="I31" s="167"/>
    </row>
    <row r="32" spans="1:9" x14ac:dyDescent="0.25">
      <c r="A32" s="165"/>
      <c r="B32" s="166"/>
      <c r="C32" s="166"/>
      <c r="D32" s="166"/>
      <c r="E32" s="166"/>
      <c r="F32" s="166"/>
      <c r="G32" s="166"/>
      <c r="H32" s="166"/>
      <c r="I32" s="167"/>
    </row>
    <row r="33" spans="1:9" x14ac:dyDescent="0.25">
      <c r="A33" s="165"/>
      <c r="B33" s="166"/>
      <c r="C33" s="166"/>
      <c r="D33" s="166"/>
      <c r="E33" s="166"/>
      <c r="F33" s="166"/>
      <c r="G33" s="166"/>
      <c r="H33" s="166"/>
      <c r="I33" s="167"/>
    </row>
    <row r="34" spans="1:9" x14ac:dyDescent="0.25">
      <c r="A34" s="165"/>
      <c r="B34" s="166"/>
      <c r="C34" s="166"/>
      <c r="D34" s="166"/>
      <c r="E34" s="166"/>
      <c r="F34" s="166"/>
      <c r="G34" s="166"/>
      <c r="H34" s="166"/>
      <c r="I34" s="167"/>
    </row>
    <row r="35" spans="1:9" x14ac:dyDescent="0.25">
      <c r="A35" s="165"/>
      <c r="B35" s="166"/>
      <c r="C35" s="166"/>
      <c r="D35" s="166"/>
      <c r="E35" s="166"/>
      <c r="F35" s="166"/>
      <c r="G35" s="166"/>
      <c r="H35" s="166"/>
      <c r="I35" s="167"/>
    </row>
    <row r="36" spans="1:9" x14ac:dyDescent="0.25">
      <c r="A36" s="165"/>
      <c r="B36" s="166"/>
      <c r="C36" s="166"/>
      <c r="D36" s="166"/>
      <c r="E36" s="166"/>
      <c r="F36" s="166"/>
      <c r="G36" s="166"/>
      <c r="H36" s="166"/>
      <c r="I36" s="167"/>
    </row>
    <row r="37" spans="1:9" x14ac:dyDescent="0.25">
      <c r="A37" s="64"/>
      <c r="B37" s="65"/>
      <c r="C37" s="65"/>
      <c r="D37" s="65"/>
      <c r="E37" s="65"/>
      <c r="F37" s="65"/>
      <c r="G37" s="65"/>
      <c r="H37" s="65"/>
      <c r="I37" s="66"/>
    </row>
    <row r="38" spans="1:9" ht="18" x14ac:dyDescent="0.35">
      <c r="A38" s="67" t="s">
        <v>55</v>
      </c>
      <c r="B38" s="68"/>
      <c r="C38" s="68"/>
      <c r="D38" s="68"/>
      <c r="E38" s="69" t="s">
        <v>63</v>
      </c>
      <c r="F38" s="68"/>
      <c r="G38" s="68"/>
      <c r="H38" s="69" t="s">
        <v>64</v>
      </c>
      <c r="I38" s="70"/>
    </row>
    <row r="39" spans="1:9" x14ac:dyDescent="0.25">
      <c r="A39" s="147"/>
      <c r="B39" s="148"/>
      <c r="C39" s="148"/>
      <c r="D39" s="72"/>
      <c r="E39" s="72"/>
      <c r="F39" s="72"/>
      <c r="G39" s="72"/>
      <c r="H39" s="72"/>
      <c r="I39" s="73"/>
    </row>
    <row r="40" spans="1:9" ht="18" x14ac:dyDescent="0.35">
      <c r="A40" s="149"/>
      <c r="B40" s="150"/>
      <c r="C40" s="150"/>
      <c r="D40" s="72"/>
      <c r="E40" s="87"/>
      <c r="F40" s="72"/>
      <c r="G40" s="72"/>
      <c r="H40" s="91" t="s">
        <v>62</v>
      </c>
      <c r="I40" s="73"/>
    </row>
    <row r="41" spans="1:9" x14ac:dyDescent="0.25">
      <c r="A41" s="71"/>
      <c r="B41" s="72"/>
      <c r="C41" s="72"/>
      <c r="D41" s="72"/>
      <c r="E41" s="72"/>
      <c r="F41" s="72"/>
      <c r="G41" s="72"/>
      <c r="H41" s="72"/>
      <c r="I41" s="73"/>
    </row>
    <row r="42" spans="1:9" ht="18" x14ac:dyDescent="0.35">
      <c r="A42" s="63" t="s">
        <v>65</v>
      </c>
      <c r="B42" s="74" t="s">
        <v>86</v>
      </c>
      <c r="C42" s="72"/>
      <c r="D42" s="72"/>
      <c r="E42" s="84"/>
      <c r="F42" s="72"/>
      <c r="G42" s="72"/>
      <c r="H42" s="72"/>
      <c r="I42" s="73"/>
    </row>
    <row r="43" spans="1:9" ht="18" x14ac:dyDescent="0.35">
      <c r="A43" s="64"/>
      <c r="B43" s="74" t="s">
        <v>87</v>
      </c>
      <c r="C43" s="65"/>
      <c r="D43" s="65"/>
      <c r="E43" s="65"/>
      <c r="F43" s="65"/>
      <c r="G43" s="65"/>
      <c r="H43" s="65"/>
      <c r="I43" s="66"/>
    </row>
    <row r="44" spans="1:9" ht="18" x14ac:dyDescent="0.35">
      <c r="A44" s="64"/>
      <c r="B44" s="74"/>
      <c r="C44" s="65"/>
      <c r="D44" s="65"/>
      <c r="E44" s="65"/>
      <c r="F44" s="65"/>
      <c r="G44" s="65"/>
      <c r="H44" s="65"/>
      <c r="I44" s="66"/>
    </row>
    <row r="45" spans="1:9" ht="18" x14ac:dyDescent="0.35">
      <c r="A45" s="64"/>
      <c r="B45" s="74"/>
      <c r="C45" s="65"/>
      <c r="D45" s="65"/>
      <c r="E45" s="65"/>
      <c r="F45" s="65"/>
      <c r="G45" s="65"/>
      <c r="H45" s="65"/>
      <c r="I45" s="66"/>
    </row>
    <row r="46" spans="1:9" x14ac:dyDescent="0.25">
      <c r="A46" s="75"/>
      <c r="B46" s="76"/>
      <c r="C46" s="76"/>
      <c r="D46" s="76"/>
      <c r="E46" s="76"/>
      <c r="F46" s="76"/>
      <c r="G46" s="76"/>
      <c r="H46" s="76"/>
      <c r="I46" s="77"/>
    </row>
  </sheetData>
  <mergeCells count="17">
    <mergeCell ref="D15:F15"/>
    <mergeCell ref="C12:F12"/>
    <mergeCell ref="A39:C40"/>
    <mergeCell ref="E23:F23"/>
    <mergeCell ref="A1:I1"/>
    <mergeCell ref="A2:I2"/>
    <mergeCell ref="A3:I4"/>
    <mergeCell ref="A27:I36"/>
    <mergeCell ref="C11:G11"/>
    <mergeCell ref="D20:G20"/>
    <mergeCell ref="A14:C14"/>
    <mergeCell ref="C6:E6"/>
    <mergeCell ref="A25:D25"/>
    <mergeCell ref="E25:F25"/>
    <mergeCell ref="C19:G19"/>
    <mergeCell ref="A7:I8"/>
    <mergeCell ref="A15:C15"/>
  </mergeCells>
  <phoneticPr fontId="0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P55"/>
  <sheetViews>
    <sheetView topLeftCell="A25" zoomScaleNormal="100" workbookViewId="0">
      <selection activeCell="H35" sqref="H35:I35"/>
    </sheetView>
  </sheetViews>
  <sheetFormatPr defaultRowHeight="13.2" x14ac:dyDescent="0.25"/>
  <cols>
    <col min="1" max="1" width="11" customWidth="1"/>
    <col min="2" max="2" width="9.109375" style="41"/>
    <col min="3" max="3" width="6.88671875" customWidth="1"/>
    <col min="4" max="4" width="5" customWidth="1"/>
    <col min="5" max="5" width="4.44140625" customWidth="1"/>
    <col min="6" max="6" width="5.33203125" customWidth="1"/>
    <col min="7" max="7" width="8.109375" customWidth="1"/>
    <col min="8" max="8" width="16.33203125" customWidth="1"/>
    <col min="9" max="9" width="20.88671875" customWidth="1"/>
    <col min="10" max="10" width="24.44140625" customWidth="1"/>
    <col min="11" max="11" width="8" customWidth="1"/>
    <col min="12" max="12" width="9.109375" hidden="1" customWidth="1"/>
    <col min="13" max="13" width="27.33203125" hidden="1" customWidth="1"/>
    <col min="14" max="14" width="10.44140625" hidden="1" customWidth="1"/>
    <col min="15" max="15" width="9.109375" hidden="1" customWidth="1"/>
    <col min="16" max="16" width="14" hidden="1" customWidth="1"/>
  </cols>
  <sheetData>
    <row r="1" spans="1:16" ht="17.399999999999999" x14ac:dyDescent="0.3">
      <c r="A1" s="212" t="s">
        <v>53</v>
      </c>
      <c r="B1" s="213"/>
      <c r="C1" s="212"/>
      <c r="D1" s="212"/>
      <c r="E1" s="212"/>
      <c r="F1" s="212"/>
      <c r="G1" s="212"/>
      <c r="H1" s="212"/>
      <c r="I1" s="212"/>
      <c r="J1" s="212"/>
    </row>
    <row r="2" spans="1:16" ht="16.2" thickBot="1" x14ac:dyDescent="0.35">
      <c r="A2" s="190" t="s">
        <v>52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6" s="5" customFormat="1" ht="16.5" customHeight="1" x14ac:dyDescent="0.25">
      <c r="A3" s="1" t="s">
        <v>0</v>
      </c>
      <c r="B3" s="2" t="s">
        <v>1</v>
      </c>
      <c r="C3" s="285" t="s">
        <v>2</v>
      </c>
      <c r="D3" s="286"/>
      <c r="E3" s="285" t="s">
        <v>3</v>
      </c>
      <c r="F3" s="287"/>
      <c r="G3" s="288" t="s">
        <v>4</v>
      </c>
      <c r="H3" s="289"/>
      <c r="I3" s="3" t="s">
        <v>5</v>
      </c>
      <c r="J3" s="4" t="s">
        <v>6</v>
      </c>
    </row>
    <row r="4" spans="1:16" s="5" customFormat="1" x14ac:dyDescent="0.25">
      <c r="A4" s="6" t="s">
        <v>7</v>
      </c>
      <c r="B4" s="7" t="s">
        <v>8</v>
      </c>
      <c r="C4" s="290" t="s">
        <v>8</v>
      </c>
      <c r="D4" s="291"/>
      <c r="E4" s="290" t="s">
        <v>9</v>
      </c>
      <c r="F4" s="292"/>
      <c r="G4" s="293" t="s">
        <v>10</v>
      </c>
      <c r="H4" s="293"/>
      <c r="I4" s="8"/>
      <c r="J4" s="93">
        <f>('PTİ TALEP FORMU'!C11)</f>
        <v>0</v>
      </c>
    </row>
    <row r="5" spans="1:16" s="5" customFormat="1" ht="18" customHeight="1" x14ac:dyDescent="0.25">
      <c r="A5" s="78"/>
      <c r="B5" s="79"/>
      <c r="C5" s="53"/>
      <c r="D5" s="54"/>
      <c r="E5" s="53"/>
      <c r="F5" s="80"/>
      <c r="G5" s="81"/>
      <c r="H5" s="81"/>
      <c r="I5" s="82"/>
      <c r="J5" s="283">
        <f>'PTİ TALEP FORMU'!C19</f>
        <v>0</v>
      </c>
    </row>
    <row r="6" spans="1:16" s="5" customFormat="1" ht="32.25" customHeight="1" thickBot="1" x14ac:dyDescent="0.35">
      <c r="A6" s="9" t="s">
        <v>26</v>
      </c>
      <c r="B6" s="10"/>
      <c r="C6" s="277" t="s">
        <v>26</v>
      </c>
      <c r="D6" s="278"/>
      <c r="E6" s="279" t="s">
        <v>26</v>
      </c>
      <c r="F6" s="280"/>
      <c r="G6" s="281"/>
      <c r="H6" s="282"/>
      <c r="I6" s="11" t="s">
        <v>93</v>
      </c>
      <c r="J6" s="284"/>
      <c r="M6" s="185" t="s">
        <v>118</v>
      </c>
      <c r="N6" s="185"/>
      <c r="O6" s="185"/>
    </row>
    <row r="7" spans="1:16" s="5" customFormat="1" ht="8.25" customHeight="1" thickBot="1" x14ac:dyDescent="0.3">
      <c r="A7" s="271"/>
      <c r="B7" s="271"/>
      <c r="C7" s="271"/>
      <c r="D7" s="271"/>
      <c r="E7" s="271"/>
      <c r="F7" s="271"/>
      <c r="G7" s="271"/>
      <c r="H7" s="271"/>
      <c r="I7" s="271"/>
      <c r="J7" s="271"/>
    </row>
    <row r="8" spans="1:16" s="5" customFormat="1" ht="20.25" customHeight="1" x14ac:dyDescent="0.25">
      <c r="A8" s="12" t="s">
        <v>11</v>
      </c>
      <c r="B8" s="13" t="s">
        <v>12</v>
      </c>
      <c r="C8" s="272" t="s">
        <v>13</v>
      </c>
      <c r="D8" s="273"/>
      <c r="E8" s="273"/>
      <c r="F8" s="273"/>
      <c r="G8" s="274"/>
      <c r="H8" s="275" t="s">
        <v>14</v>
      </c>
      <c r="I8" s="276"/>
      <c r="J8" s="14" t="s">
        <v>15</v>
      </c>
      <c r="M8" s="5" t="s">
        <v>115</v>
      </c>
    </row>
    <row r="9" spans="1:16" s="5" customFormat="1" ht="21.75" customHeight="1" x14ac:dyDescent="0.25">
      <c r="A9" s="15" t="s">
        <v>16</v>
      </c>
      <c r="B9" s="16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17" t="s">
        <v>22</v>
      </c>
      <c r="H9" s="18" t="s">
        <v>23</v>
      </c>
      <c r="I9" s="19" t="s">
        <v>24</v>
      </c>
      <c r="J9" s="20" t="s">
        <v>25</v>
      </c>
      <c r="L9" s="127">
        <v>1</v>
      </c>
      <c r="M9" s="129">
        <v>0</v>
      </c>
      <c r="N9" s="129">
        <v>11000</v>
      </c>
      <c r="O9" s="127">
        <v>15</v>
      </c>
      <c r="P9" s="29">
        <f>N9</f>
        <v>11000</v>
      </c>
    </row>
    <row r="10" spans="1:16" s="28" customFormat="1" ht="16.5" customHeight="1" x14ac:dyDescent="0.3">
      <c r="A10" s="21" t="s">
        <v>89</v>
      </c>
      <c r="B10" s="22"/>
      <c r="C10" s="23"/>
      <c r="D10" s="24"/>
      <c r="E10" s="23"/>
      <c r="F10" s="25"/>
      <c r="G10" s="23"/>
      <c r="H10" s="46">
        <f>'PTİ TALEP FORMU'!E23</f>
        <v>0</v>
      </c>
      <c r="I10" s="26"/>
      <c r="J10" s="51" t="s">
        <v>90</v>
      </c>
      <c r="L10" s="127">
        <v>2</v>
      </c>
      <c r="M10" s="129">
        <v>11000</v>
      </c>
      <c r="N10" s="129">
        <v>27000</v>
      </c>
      <c r="O10" s="127">
        <v>20</v>
      </c>
      <c r="P10" s="29">
        <f>N10</f>
        <v>27000</v>
      </c>
    </row>
    <row r="11" spans="1:16" s="28" customFormat="1" ht="16.5" customHeight="1" x14ac:dyDescent="0.3">
      <c r="A11" s="97" t="s">
        <v>91</v>
      </c>
      <c r="B11" s="22"/>
      <c r="C11" s="29"/>
      <c r="D11" s="29"/>
      <c r="E11" s="29"/>
      <c r="F11" s="29"/>
      <c r="G11" s="23"/>
      <c r="H11" s="48"/>
      <c r="I11" s="46">
        <f>IF(O14=O15,H10*O15/100,((VLOOKUP(O14,O9:P12,2,FALSE)-'PTİ TALEP FORMU'!E25)*'ÖDEME EMRİ'!O14/100)+(('ÖDEME EMRİ'!H10-(VLOOKUP(O14,O9:P12,2,FALSE)-'PTİ TALEP FORMU'!E25))*'ÖDEME EMRİ'!O15/100))</f>
        <v>0</v>
      </c>
      <c r="J11" s="51" t="s">
        <v>92</v>
      </c>
      <c r="L11" s="127">
        <v>3</v>
      </c>
      <c r="M11" s="129">
        <v>27000</v>
      </c>
      <c r="N11" s="129">
        <v>60000</v>
      </c>
      <c r="O11" s="127">
        <v>27</v>
      </c>
      <c r="P11" s="29">
        <f>N11</f>
        <v>60000</v>
      </c>
    </row>
    <row r="12" spans="1:16" s="28" customFormat="1" ht="16.5" customHeight="1" x14ac:dyDescent="0.3">
      <c r="A12" s="21">
        <v>102</v>
      </c>
      <c r="B12" s="22"/>
      <c r="C12" s="29"/>
      <c r="D12" s="29"/>
      <c r="E12" s="29"/>
      <c r="F12" s="29"/>
      <c r="G12" s="23"/>
      <c r="H12" s="48"/>
      <c r="I12" s="44">
        <f>H10-I11</f>
        <v>0</v>
      </c>
      <c r="J12" s="51" t="s">
        <v>56</v>
      </c>
      <c r="L12" s="127">
        <v>4</v>
      </c>
      <c r="M12" s="129">
        <v>60000</v>
      </c>
      <c r="N12" s="129">
        <v>97000</v>
      </c>
      <c r="O12" s="127">
        <v>35</v>
      </c>
      <c r="P12" s="29">
        <f>N12</f>
        <v>97000</v>
      </c>
    </row>
    <row r="13" spans="1:16" s="28" customFormat="1" ht="16.5" customHeight="1" x14ac:dyDescent="0.3">
      <c r="B13" s="22"/>
      <c r="C13" s="29"/>
      <c r="D13" s="29"/>
      <c r="E13" s="29"/>
      <c r="F13" s="29"/>
      <c r="G13" s="23"/>
      <c r="H13" s="48"/>
      <c r="I13" s="26"/>
      <c r="J13" s="27"/>
      <c r="L13" s="127">
        <v>5</v>
      </c>
      <c r="M13" s="129">
        <v>97000</v>
      </c>
      <c r="N13" s="129">
        <v>99999999999</v>
      </c>
      <c r="O13" s="127">
        <v>35</v>
      </c>
      <c r="P13" s="29">
        <f>N13</f>
        <v>99999999999</v>
      </c>
    </row>
    <row r="14" spans="1:16" s="28" customFormat="1" ht="16.5" customHeight="1" x14ac:dyDescent="0.3">
      <c r="A14" s="21"/>
      <c r="B14" s="22"/>
      <c r="C14" s="29"/>
      <c r="D14" s="29"/>
      <c r="E14" s="29"/>
      <c r="F14" s="29"/>
      <c r="G14" s="23"/>
      <c r="H14" s="26"/>
      <c r="I14" s="48"/>
      <c r="J14" s="27"/>
      <c r="M14" s="127" t="s">
        <v>116</v>
      </c>
      <c r="N14" s="128">
        <f>MATCH(('PTİ TALEP FORMU'!E25),M9:M12,1)</f>
        <v>1</v>
      </c>
      <c r="O14" s="29">
        <f>VLOOKUP(N14,$L$9:$O$12,4,FALSE)</f>
        <v>15</v>
      </c>
    </row>
    <row r="15" spans="1:16" s="28" customFormat="1" ht="16.5" customHeight="1" x14ac:dyDescent="0.3">
      <c r="A15" s="21"/>
      <c r="B15" s="22"/>
      <c r="C15" s="29"/>
      <c r="D15" s="29"/>
      <c r="E15" s="29"/>
      <c r="F15" s="29"/>
      <c r="G15" s="29"/>
      <c r="H15" s="26"/>
      <c r="I15" s="26"/>
      <c r="J15" s="27"/>
      <c r="M15" s="127" t="s">
        <v>117</v>
      </c>
      <c r="N15" s="128">
        <f>MATCH(('PTİ TALEP FORMU'!E25+'ÖDEME EMRİ'!H10),'ÖDEME EMRİ'!M9:M12,1)</f>
        <v>1</v>
      </c>
      <c r="O15" s="29">
        <f>VLOOKUP(N15,$L$9:$O$12,4,FALSE)</f>
        <v>15</v>
      </c>
    </row>
    <row r="16" spans="1:16" s="28" customFormat="1" ht="16.5" customHeight="1" x14ac:dyDescent="0.3">
      <c r="A16" s="21"/>
      <c r="B16" s="22"/>
      <c r="C16" s="29"/>
      <c r="D16" s="29"/>
      <c r="E16" s="29"/>
      <c r="F16" s="29"/>
      <c r="G16" s="29"/>
      <c r="H16" s="26"/>
      <c r="I16" s="26"/>
      <c r="J16" s="27"/>
    </row>
    <row r="17" spans="1:13" s="28" customFormat="1" ht="16.5" customHeight="1" x14ac:dyDescent="0.3">
      <c r="A17" s="21"/>
      <c r="B17" s="22"/>
      <c r="C17" s="29"/>
      <c r="D17" s="29"/>
      <c r="E17" s="29"/>
      <c r="F17" s="29"/>
      <c r="G17" s="29"/>
      <c r="H17" s="26"/>
      <c r="I17" s="26"/>
      <c r="J17" s="27"/>
    </row>
    <row r="18" spans="1:13" s="28" customFormat="1" ht="16.5" customHeight="1" x14ac:dyDescent="0.3">
      <c r="A18" s="21"/>
      <c r="B18" s="22"/>
      <c r="C18" s="29"/>
      <c r="D18" s="29"/>
      <c r="E18" s="29"/>
      <c r="F18" s="29"/>
      <c r="G18" s="29"/>
      <c r="H18" s="26"/>
      <c r="I18" s="26"/>
      <c r="J18" s="27"/>
    </row>
    <row r="19" spans="1:13" s="28" customFormat="1" ht="16.5" customHeight="1" x14ac:dyDescent="0.3">
      <c r="A19" s="21"/>
      <c r="B19" s="22"/>
      <c r="C19" s="29"/>
      <c r="D19" s="29"/>
      <c r="E19" s="29"/>
      <c r="F19" s="29"/>
      <c r="G19" s="29"/>
      <c r="H19" s="26"/>
      <c r="I19" s="26"/>
      <c r="J19" s="27"/>
    </row>
    <row r="20" spans="1:13" s="28" customFormat="1" ht="16.5" customHeight="1" x14ac:dyDescent="0.3">
      <c r="A20" s="21"/>
      <c r="B20" s="22"/>
      <c r="C20" s="29"/>
      <c r="D20" s="29"/>
      <c r="E20" s="29"/>
      <c r="F20" s="29"/>
      <c r="G20" s="29"/>
      <c r="H20" s="26"/>
      <c r="I20" s="26"/>
      <c r="J20" s="27"/>
      <c r="M20" s="130"/>
    </row>
    <row r="21" spans="1:13" s="28" customFormat="1" ht="16.5" customHeight="1" x14ac:dyDescent="0.3">
      <c r="A21" s="21"/>
      <c r="B21" s="22"/>
      <c r="C21" s="29"/>
      <c r="D21" s="29"/>
      <c r="E21" s="29"/>
      <c r="F21" s="29"/>
      <c r="G21" s="29"/>
      <c r="H21" s="26"/>
      <c r="I21" s="30"/>
      <c r="J21" s="27"/>
      <c r="M21" s="130"/>
    </row>
    <row r="22" spans="1:13" s="28" customFormat="1" ht="16.5" customHeight="1" x14ac:dyDescent="0.3">
      <c r="A22" s="21"/>
      <c r="B22" s="22"/>
      <c r="C22" s="29"/>
      <c r="D22" s="29"/>
      <c r="E22" s="29"/>
      <c r="F22" s="29"/>
      <c r="G22" s="29"/>
      <c r="H22" s="26"/>
      <c r="I22" s="26"/>
      <c r="J22" s="27"/>
      <c r="M22" s="130"/>
    </row>
    <row r="23" spans="1:13" s="28" customFormat="1" ht="16.5" customHeight="1" x14ac:dyDescent="0.3">
      <c r="A23" s="21"/>
      <c r="B23" s="22"/>
      <c r="C23" s="29"/>
      <c r="D23" s="29"/>
      <c r="E23" s="29"/>
      <c r="F23" s="29"/>
      <c r="G23" s="29"/>
      <c r="H23" s="26"/>
      <c r="I23" s="26"/>
      <c r="J23" s="27"/>
    </row>
    <row r="24" spans="1:13" s="28" customFormat="1" ht="16.5" customHeight="1" x14ac:dyDescent="0.3">
      <c r="A24" s="21"/>
      <c r="B24" s="22"/>
      <c r="C24" s="29"/>
      <c r="D24" s="29"/>
      <c r="E24" s="29"/>
      <c r="F24" s="29"/>
      <c r="G24" s="29"/>
      <c r="H24" s="26"/>
      <c r="I24" s="26"/>
      <c r="J24" s="27"/>
      <c r="M24" s="130"/>
    </row>
    <row r="25" spans="1:13" s="28" customFormat="1" ht="16.5" customHeight="1" x14ac:dyDescent="0.3">
      <c r="A25" s="42"/>
      <c r="B25" s="43"/>
      <c r="C25" s="17"/>
      <c r="D25" s="17"/>
      <c r="E25" s="17"/>
      <c r="F25" s="17"/>
      <c r="G25" s="17"/>
      <c r="H25" s="26"/>
      <c r="I25" s="26"/>
      <c r="J25" s="27"/>
    </row>
    <row r="26" spans="1:13" s="5" customFormat="1" ht="16.5" customHeight="1" thickBot="1" x14ac:dyDescent="0.35">
      <c r="A26" s="261" t="s">
        <v>27</v>
      </c>
      <c r="B26" s="262"/>
      <c r="C26" s="262"/>
      <c r="D26" s="262"/>
      <c r="E26" s="262"/>
      <c r="F26" s="262"/>
      <c r="G26" s="263"/>
      <c r="H26" s="47">
        <f>H10+H11+H12+H13</f>
        <v>0</v>
      </c>
      <c r="I26" s="47">
        <f>SUM(H26)</f>
        <v>0</v>
      </c>
      <c r="J26" s="31"/>
    </row>
    <row r="27" spans="1:13" s="28" customFormat="1" ht="24" customHeight="1" x14ac:dyDescent="0.25">
      <c r="A27" s="264" t="s">
        <v>75</v>
      </c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s="5" customFormat="1" ht="18.75" customHeight="1" x14ac:dyDescent="0.25">
      <c r="A28" s="32" t="s">
        <v>28</v>
      </c>
      <c r="B28" s="265" t="s">
        <v>29</v>
      </c>
      <c r="C28" s="266"/>
      <c r="D28" s="267"/>
      <c r="E28" s="268" t="s">
        <v>30</v>
      </c>
      <c r="F28" s="268"/>
      <c r="G28" s="268"/>
      <c r="H28" s="32" t="s">
        <v>31</v>
      </c>
      <c r="I28" s="33" t="s">
        <v>32</v>
      </c>
      <c r="J28" s="197"/>
    </row>
    <row r="29" spans="1:13" s="5" customFormat="1" ht="18.75" customHeight="1" x14ac:dyDescent="0.25">
      <c r="A29" s="29"/>
      <c r="B29" s="191"/>
      <c r="C29" s="269"/>
      <c r="D29" s="192"/>
      <c r="E29" s="270"/>
      <c r="F29" s="270"/>
      <c r="G29" s="270"/>
      <c r="H29" s="29"/>
      <c r="I29" s="29"/>
      <c r="J29" s="197"/>
    </row>
    <row r="30" spans="1:13" s="5" customFormat="1" ht="9" customHeight="1" x14ac:dyDescent="0.25">
      <c r="A30" s="203"/>
      <c r="B30" s="203"/>
      <c r="C30" s="203"/>
      <c r="D30" s="203"/>
      <c r="E30" s="203"/>
      <c r="F30" s="203"/>
      <c r="G30" s="203"/>
      <c r="H30" s="203"/>
      <c r="I30" s="203"/>
      <c r="J30" s="203"/>
    </row>
    <row r="31" spans="1:13" s="5" customFormat="1" ht="24" customHeight="1" x14ac:dyDescent="0.3">
      <c r="A31" s="204" t="s">
        <v>33</v>
      </c>
      <c r="B31" s="205"/>
      <c r="C31" s="205"/>
      <c r="D31" s="205"/>
      <c r="E31" s="205"/>
      <c r="F31" s="205"/>
      <c r="G31" s="206"/>
      <c r="H31" s="207" t="s">
        <v>34</v>
      </c>
      <c r="I31" s="208"/>
      <c r="J31" s="34" t="s">
        <v>46</v>
      </c>
    </row>
    <row r="32" spans="1:13" s="5" customFormat="1" ht="42" customHeight="1" x14ac:dyDescent="0.25">
      <c r="A32" s="209" t="s">
        <v>35</v>
      </c>
      <c r="B32" s="210"/>
      <c r="C32" s="211" t="s">
        <v>36</v>
      </c>
      <c r="D32" s="211"/>
      <c r="E32" s="237" t="s">
        <v>339</v>
      </c>
      <c r="F32" s="238"/>
      <c r="G32" s="239"/>
      <c r="H32" s="94">
        <f>('PTİ TALEP FORMU'!C6)</f>
        <v>0</v>
      </c>
      <c r="I32" s="100" t="s">
        <v>66</v>
      </c>
      <c r="J32" s="35" t="s">
        <v>54</v>
      </c>
    </row>
    <row r="33" spans="1:10" s="5" customFormat="1" x14ac:dyDescent="0.25">
      <c r="A33" s="194"/>
      <c r="B33" s="196"/>
      <c r="C33" s="194"/>
      <c r="D33" s="196"/>
      <c r="E33" s="194"/>
      <c r="F33" s="195"/>
      <c r="G33" s="196"/>
      <c r="H33" s="101" t="s">
        <v>94</v>
      </c>
      <c r="I33" s="52"/>
      <c r="J33" s="92" t="s">
        <v>72</v>
      </c>
    </row>
    <row r="34" spans="1:10" s="5" customFormat="1" x14ac:dyDescent="0.25">
      <c r="A34" s="197"/>
      <c r="B34" s="199"/>
      <c r="C34" s="197"/>
      <c r="D34" s="199"/>
      <c r="E34" s="197"/>
      <c r="F34" s="198"/>
      <c r="G34" s="199"/>
      <c r="H34" s="49" t="s">
        <v>47</v>
      </c>
      <c r="I34" s="50"/>
      <c r="J34" s="45"/>
    </row>
    <row r="35" spans="1:10" s="5" customFormat="1" x14ac:dyDescent="0.25">
      <c r="A35" s="197"/>
      <c r="B35" s="199"/>
      <c r="C35" s="197"/>
      <c r="D35" s="199"/>
      <c r="E35" s="197"/>
      <c r="F35" s="198"/>
      <c r="G35" s="199"/>
      <c r="H35" s="235" t="e">
        <f>VLOOKUP(H32,'BANKA HESAP NO'!D3:F287,3,0)</f>
        <v>#N/A</v>
      </c>
      <c r="I35" s="236"/>
      <c r="J35" s="35"/>
    </row>
    <row r="36" spans="1:10" s="5" customFormat="1" ht="43.5" customHeight="1" x14ac:dyDescent="0.25">
      <c r="A36" s="200"/>
      <c r="B36" s="202"/>
      <c r="C36" s="200"/>
      <c r="D36" s="202"/>
      <c r="E36" s="200"/>
      <c r="F36" s="201"/>
      <c r="G36" s="202"/>
      <c r="H36" s="36"/>
      <c r="I36" s="37"/>
    </row>
    <row r="37" spans="1:10" s="5" customFormat="1" ht="28.5" customHeight="1" x14ac:dyDescent="0.25">
      <c r="A37" s="203"/>
      <c r="B37" s="203"/>
      <c r="C37" s="203"/>
      <c r="D37" s="203"/>
      <c r="E37" s="203"/>
      <c r="F37" s="203"/>
      <c r="G37" s="203"/>
      <c r="H37" s="203"/>
      <c r="I37" s="203"/>
      <c r="J37" s="203"/>
    </row>
    <row r="38" spans="1:10" s="5" customFormat="1" ht="19.5" customHeight="1" x14ac:dyDescent="0.25">
      <c r="A38" s="209" t="s">
        <v>37</v>
      </c>
      <c r="B38" s="255"/>
      <c r="C38" s="256"/>
      <c r="D38" s="257" t="s">
        <v>38</v>
      </c>
      <c r="E38" s="258"/>
      <c r="F38" s="258"/>
      <c r="G38" s="258"/>
      <c r="H38" s="258"/>
      <c r="I38" s="258"/>
      <c r="J38" s="259"/>
    </row>
    <row r="39" spans="1:10" s="5" customFormat="1" ht="15.75" customHeight="1" x14ac:dyDescent="0.25">
      <c r="A39" s="38" t="s">
        <v>39</v>
      </c>
      <c r="B39" s="186" t="s">
        <v>57</v>
      </c>
      <c r="C39" s="260"/>
      <c r="D39" s="226" t="s">
        <v>40</v>
      </c>
      <c r="E39" s="232"/>
      <c r="F39" s="226" t="s">
        <v>41</v>
      </c>
      <c r="G39" s="232"/>
      <c r="H39" s="224" t="s">
        <v>42</v>
      </c>
      <c r="I39" s="226" t="s">
        <v>43</v>
      </c>
      <c r="J39" s="227"/>
    </row>
    <row r="40" spans="1:10" s="5" customFormat="1" ht="14.25" customHeight="1" x14ac:dyDescent="0.25">
      <c r="A40" s="39" t="s">
        <v>44</v>
      </c>
      <c r="B40" s="230">
        <f>('PTİ TALEP FORMU'!C12)</f>
        <v>0</v>
      </c>
      <c r="C40" s="231"/>
      <c r="D40" s="233"/>
      <c r="E40" s="234"/>
      <c r="F40" s="233"/>
      <c r="G40" s="234"/>
      <c r="H40" s="225"/>
      <c r="I40" s="228"/>
      <c r="J40" s="229"/>
    </row>
    <row r="41" spans="1:10" s="5" customFormat="1" ht="16.5" customHeight="1" x14ac:dyDescent="0.25">
      <c r="A41" s="29"/>
      <c r="B41" s="191"/>
      <c r="C41" s="193"/>
      <c r="D41" s="194"/>
      <c r="E41" s="195"/>
      <c r="F41" s="191"/>
      <c r="G41" s="192"/>
      <c r="H41" s="29"/>
      <c r="I41" s="191"/>
      <c r="J41" s="192"/>
    </row>
    <row r="42" spans="1:10" s="5" customFormat="1" ht="23.25" customHeight="1" x14ac:dyDescent="0.25">
      <c r="A42" s="29"/>
      <c r="B42" s="191"/>
      <c r="C42" s="193"/>
      <c r="D42" s="191"/>
      <c r="E42" s="192"/>
      <c r="F42" s="191"/>
      <c r="G42" s="192"/>
      <c r="H42" s="29"/>
      <c r="I42" s="191"/>
      <c r="J42" s="192"/>
    </row>
    <row r="43" spans="1:10" s="5" customFormat="1" ht="0.75" hidden="1" customHeight="1" x14ac:dyDescent="0.25">
      <c r="B43" s="40"/>
    </row>
    <row r="44" spans="1:10" s="5" customFormat="1" x14ac:dyDescent="0.25">
      <c r="A44" s="186"/>
      <c r="B44" s="187"/>
      <c r="C44" s="187"/>
      <c r="D44" s="214" t="s">
        <v>49</v>
      </c>
      <c r="E44" s="215"/>
      <c r="F44" s="215"/>
      <c r="G44" s="215"/>
      <c r="H44" s="216"/>
      <c r="I44" s="220" t="s">
        <v>45</v>
      </c>
      <c r="J44" s="221"/>
    </row>
    <row r="45" spans="1:10" s="5" customFormat="1" x14ac:dyDescent="0.25">
      <c r="A45" s="188"/>
      <c r="B45" s="189"/>
      <c r="C45" s="189"/>
      <c r="D45" s="217" t="s">
        <v>55</v>
      </c>
      <c r="E45" s="218"/>
      <c r="F45" s="218"/>
      <c r="G45" s="218"/>
      <c r="H45" s="219"/>
      <c r="I45" s="222" t="s">
        <v>50</v>
      </c>
      <c r="J45" s="223"/>
    </row>
    <row r="46" spans="1:10" s="5" customFormat="1" x14ac:dyDescent="0.25">
      <c r="A46" s="241"/>
      <c r="B46" s="189"/>
      <c r="C46" s="189"/>
      <c r="D46" s="246">
        <f>('PTİ TALEP FORMU'!A39)</f>
        <v>0</v>
      </c>
      <c r="E46" s="247"/>
      <c r="F46" s="247"/>
      <c r="G46" s="247"/>
      <c r="H46" s="248"/>
      <c r="I46" s="243" t="s">
        <v>51</v>
      </c>
      <c r="J46" s="244"/>
    </row>
    <row r="47" spans="1:10" s="5" customFormat="1" ht="13.5" customHeight="1" x14ac:dyDescent="0.25">
      <c r="A47" s="235" t="s">
        <v>26</v>
      </c>
      <c r="B47" s="242"/>
      <c r="C47" s="242"/>
      <c r="D47" s="252"/>
      <c r="E47" s="253"/>
      <c r="F47" s="253"/>
      <c r="G47" s="253"/>
      <c r="H47" s="254"/>
      <c r="I47" s="243" t="s">
        <v>58</v>
      </c>
      <c r="J47" s="244"/>
    </row>
    <row r="48" spans="1:10" s="5" customFormat="1" x14ac:dyDescent="0.25">
      <c r="A48" s="197"/>
      <c r="B48" s="249"/>
      <c r="C48" s="250"/>
      <c r="D48" s="214"/>
      <c r="E48" s="215"/>
      <c r="F48" s="215"/>
      <c r="G48" s="215"/>
      <c r="H48" s="216"/>
      <c r="I48" s="197"/>
      <c r="J48" s="245"/>
    </row>
    <row r="49" spans="1:10" s="5" customFormat="1" ht="17.25" customHeight="1" x14ac:dyDescent="0.25">
      <c r="A49" s="228"/>
      <c r="B49" s="251"/>
      <c r="C49" s="251"/>
      <c r="D49" s="228"/>
      <c r="E49" s="251"/>
      <c r="F49" s="251"/>
      <c r="G49" s="251"/>
      <c r="H49" s="229"/>
      <c r="I49" s="200"/>
      <c r="J49" s="229"/>
    </row>
    <row r="50" spans="1:10" s="5" customFormat="1" ht="28.5" customHeight="1" x14ac:dyDescent="0.25">
      <c r="A50" s="191"/>
      <c r="B50" s="240"/>
      <c r="C50" s="240"/>
      <c r="D50" s="240"/>
      <c r="E50" s="240"/>
      <c r="F50" s="240"/>
      <c r="G50" s="240"/>
      <c r="H50" s="240"/>
      <c r="I50" s="240"/>
      <c r="J50" s="193"/>
    </row>
    <row r="55" spans="1:10" x14ac:dyDescent="0.25">
      <c r="A55" t="s">
        <v>48</v>
      </c>
    </row>
  </sheetData>
  <mergeCells count="68">
    <mergeCell ref="C3:D3"/>
    <mergeCell ref="E3:F3"/>
    <mergeCell ref="G3:H3"/>
    <mergeCell ref="C4:D4"/>
    <mergeCell ref="E4:F4"/>
    <mergeCell ref="G4:H4"/>
    <mergeCell ref="A7:J7"/>
    <mergeCell ref="C8:G8"/>
    <mergeCell ref="H8:I8"/>
    <mergeCell ref="C6:D6"/>
    <mergeCell ref="E6:F6"/>
    <mergeCell ref="G6:H6"/>
    <mergeCell ref="J5:J6"/>
    <mergeCell ref="A38:C38"/>
    <mergeCell ref="D38:J38"/>
    <mergeCell ref="B39:C39"/>
    <mergeCell ref="D39:E40"/>
    <mergeCell ref="A26:G26"/>
    <mergeCell ref="A27:J27"/>
    <mergeCell ref="B28:D28"/>
    <mergeCell ref="E28:G28"/>
    <mergeCell ref="J28:J29"/>
    <mergeCell ref="B29:D29"/>
    <mergeCell ref="E29:G29"/>
    <mergeCell ref="A50:J50"/>
    <mergeCell ref="A46:C46"/>
    <mergeCell ref="A47:C47"/>
    <mergeCell ref="I46:J46"/>
    <mergeCell ref="I47:J47"/>
    <mergeCell ref="I48:J48"/>
    <mergeCell ref="D46:H46"/>
    <mergeCell ref="A48:C49"/>
    <mergeCell ref="I49:J49"/>
    <mergeCell ref="D47:H47"/>
    <mergeCell ref="D48:H48"/>
    <mergeCell ref="D49:H49"/>
    <mergeCell ref="A1:J1"/>
    <mergeCell ref="D44:H44"/>
    <mergeCell ref="D45:H45"/>
    <mergeCell ref="I44:J44"/>
    <mergeCell ref="I45:J45"/>
    <mergeCell ref="B42:C42"/>
    <mergeCell ref="D42:E42"/>
    <mergeCell ref="H39:H40"/>
    <mergeCell ref="I39:J40"/>
    <mergeCell ref="B40:C40"/>
    <mergeCell ref="F39:G40"/>
    <mergeCell ref="A37:J37"/>
    <mergeCell ref="H35:I35"/>
    <mergeCell ref="E32:G32"/>
    <mergeCell ref="A33:B36"/>
    <mergeCell ref="C33:D36"/>
    <mergeCell ref="M6:O6"/>
    <mergeCell ref="A44:C44"/>
    <mergeCell ref="A45:C45"/>
    <mergeCell ref="A2:J2"/>
    <mergeCell ref="F42:G42"/>
    <mergeCell ref="I42:J42"/>
    <mergeCell ref="B41:C41"/>
    <mergeCell ref="D41:E41"/>
    <mergeCell ref="F41:G41"/>
    <mergeCell ref="I41:J41"/>
    <mergeCell ref="E33:G36"/>
    <mergeCell ref="A30:J30"/>
    <mergeCell ref="A31:G31"/>
    <mergeCell ref="H31:I31"/>
    <mergeCell ref="A32:B32"/>
    <mergeCell ref="C32:D32"/>
  </mergeCells>
  <phoneticPr fontId="0" type="noConversion"/>
  <pageMargins left="0.74803149606299213" right="0.74803149606299213" top="0.66" bottom="0.98425196850393704" header="0.96" footer="0.51181102362204722"/>
  <pageSetup paperSize="9" scale="7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F189"/>
  <sheetViews>
    <sheetView workbookViewId="0">
      <selection activeCell="I22" sqref="I22"/>
    </sheetView>
  </sheetViews>
  <sheetFormatPr defaultRowHeight="13.2" x14ac:dyDescent="0.25"/>
  <cols>
    <col min="1" max="1" width="6" style="86" customWidth="1"/>
    <col min="3" max="3" width="18.33203125" customWidth="1"/>
    <col min="4" max="4" width="13.88671875" customWidth="1"/>
    <col min="5" max="5" width="14.33203125" customWidth="1"/>
    <col min="6" max="6" width="28" bestFit="1" customWidth="1"/>
  </cols>
  <sheetData>
    <row r="1" spans="1:6" ht="16.2" thickBot="1" x14ac:dyDescent="0.35">
      <c r="B1" s="122" t="s">
        <v>74</v>
      </c>
      <c r="C1" s="123"/>
      <c r="D1" s="122"/>
      <c r="E1" s="123"/>
      <c r="F1" s="124"/>
    </row>
    <row r="2" spans="1:6" s="86" customFormat="1" ht="16.2" thickBot="1" x14ac:dyDescent="0.35">
      <c r="A2" s="135"/>
      <c r="B2" s="298" t="s">
        <v>67</v>
      </c>
      <c r="C2" s="298"/>
      <c r="D2" s="298"/>
      <c r="E2" s="298"/>
      <c r="F2" s="88" t="s">
        <v>110</v>
      </c>
    </row>
    <row r="3" spans="1:6" ht="13.8" thickBot="1" x14ac:dyDescent="0.3">
      <c r="A3" s="86">
        <v>1</v>
      </c>
      <c r="B3" s="296" t="s">
        <v>123</v>
      </c>
      <c r="C3" s="297" t="s">
        <v>123</v>
      </c>
      <c r="D3" s="95" t="s">
        <v>124</v>
      </c>
      <c r="E3" s="89"/>
      <c r="F3" s="125" t="s">
        <v>125</v>
      </c>
    </row>
    <row r="4" spans="1:6" ht="13.8" thickBot="1" x14ac:dyDescent="0.3">
      <c r="A4" s="86">
        <v>2</v>
      </c>
      <c r="B4" s="296" t="s">
        <v>126</v>
      </c>
      <c r="C4" s="297" t="s">
        <v>126</v>
      </c>
      <c r="D4" s="95" t="s">
        <v>127</v>
      </c>
      <c r="E4" s="89"/>
      <c r="F4" s="125" t="s">
        <v>128</v>
      </c>
    </row>
    <row r="5" spans="1:6" ht="13.8" thickBot="1" x14ac:dyDescent="0.3">
      <c r="A5" s="86">
        <v>3</v>
      </c>
      <c r="B5" s="296" t="s">
        <v>121</v>
      </c>
      <c r="C5" s="297" t="s">
        <v>121</v>
      </c>
      <c r="D5" s="95" t="s">
        <v>225</v>
      </c>
      <c r="E5" s="89"/>
      <c r="F5" s="125" t="s">
        <v>226</v>
      </c>
    </row>
    <row r="6" spans="1:6" ht="13.8" thickBot="1" x14ac:dyDescent="0.3">
      <c r="A6" s="86">
        <v>4</v>
      </c>
      <c r="B6" s="296" t="s">
        <v>227</v>
      </c>
      <c r="C6" s="297" t="s">
        <v>227</v>
      </c>
      <c r="D6" s="95" t="s">
        <v>228</v>
      </c>
      <c r="E6" s="89"/>
      <c r="F6" s="125" t="s">
        <v>229</v>
      </c>
    </row>
    <row r="7" spans="1:6" ht="13.8" thickBot="1" x14ac:dyDescent="0.3">
      <c r="A7" s="86">
        <v>5</v>
      </c>
      <c r="B7" s="296" t="s">
        <v>230</v>
      </c>
      <c r="C7" s="297" t="s">
        <v>230</v>
      </c>
      <c r="D7" s="95" t="s">
        <v>231</v>
      </c>
      <c r="E7" s="89"/>
      <c r="F7" s="125" t="s">
        <v>232</v>
      </c>
    </row>
    <row r="8" spans="1:6" ht="13.8" thickBot="1" x14ac:dyDescent="0.3">
      <c r="A8" s="86">
        <v>6</v>
      </c>
      <c r="B8" s="296" t="s">
        <v>141</v>
      </c>
      <c r="C8" s="297" t="s">
        <v>141</v>
      </c>
      <c r="D8" s="95" t="s">
        <v>142</v>
      </c>
      <c r="E8" s="89"/>
      <c r="F8" s="125" t="s">
        <v>143</v>
      </c>
    </row>
    <row r="9" spans="1:6" ht="13.8" thickBot="1" x14ac:dyDescent="0.3">
      <c r="A9" s="86">
        <v>7</v>
      </c>
      <c r="B9" s="296" t="s">
        <v>144</v>
      </c>
      <c r="C9" s="297" t="s">
        <v>144</v>
      </c>
      <c r="D9" s="95" t="s">
        <v>145</v>
      </c>
      <c r="E9" s="89"/>
      <c r="F9" s="125" t="s">
        <v>146</v>
      </c>
    </row>
    <row r="10" spans="1:6" ht="13.8" thickBot="1" x14ac:dyDescent="0.3">
      <c r="A10" s="86">
        <v>8</v>
      </c>
      <c r="B10" s="296" t="s">
        <v>160</v>
      </c>
      <c r="C10" s="297" t="s">
        <v>160</v>
      </c>
      <c r="D10" s="95" t="s">
        <v>161</v>
      </c>
      <c r="E10" s="89"/>
      <c r="F10" s="125" t="s">
        <v>162</v>
      </c>
    </row>
    <row r="11" spans="1:6" ht="13.8" thickBot="1" x14ac:dyDescent="0.3">
      <c r="A11" s="86">
        <v>9</v>
      </c>
      <c r="B11" s="296" t="s">
        <v>135</v>
      </c>
      <c r="C11" s="297" t="s">
        <v>135</v>
      </c>
      <c r="D11" s="95" t="s">
        <v>136</v>
      </c>
      <c r="E11" s="89"/>
      <c r="F11" s="125" t="s">
        <v>137</v>
      </c>
    </row>
    <row r="12" spans="1:6" ht="13.8" thickBot="1" x14ac:dyDescent="0.3">
      <c r="A12" s="86">
        <v>10</v>
      </c>
      <c r="B12" s="296" t="s">
        <v>138</v>
      </c>
      <c r="C12" s="297" t="s">
        <v>138</v>
      </c>
      <c r="D12" s="95" t="s">
        <v>139</v>
      </c>
      <c r="E12" s="89"/>
      <c r="F12" s="125" t="s">
        <v>140</v>
      </c>
    </row>
    <row r="13" spans="1:6" ht="13.8" thickBot="1" x14ac:dyDescent="0.3">
      <c r="A13" s="86">
        <v>11</v>
      </c>
      <c r="B13" s="296" t="s">
        <v>153</v>
      </c>
      <c r="C13" s="297" t="s">
        <v>153</v>
      </c>
      <c r="D13" s="95" t="s">
        <v>154</v>
      </c>
      <c r="E13" s="89"/>
      <c r="F13" s="125" t="s">
        <v>155</v>
      </c>
    </row>
    <row r="14" spans="1:6" ht="13.8" thickBot="1" x14ac:dyDescent="0.3">
      <c r="A14" s="86">
        <v>12</v>
      </c>
      <c r="B14" s="296" t="s">
        <v>156</v>
      </c>
      <c r="C14" s="297" t="s">
        <v>156</v>
      </c>
      <c r="D14" s="95" t="s">
        <v>157</v>
      </c>
      <c r="E14" s="89"/>
      <c r="F14" s="125" t="s">
        <v>158</v>
      </c>
    </row>
    <row r="15" spans="1:6" ht="13.8" thickBot="1" x14ac:dyDescent="0.3">
      <c r="A15" s="86">
        <v>13</v>
      </c>
      <c r="B15" s="296" t="s">
        <v>132</v>
      </c>
      <c r="C15" s="297" t="s">
        <v>132</v>
      </c>
      <c r="D15" s="95" t="s">
        <v>133</v>
      </c>
      <c r="E15" s="89"/>
      <c r="F15" s="125" t="s">
        <v>134</v>
      </c>
    </row>
    <row r="16" spans="1:6" ht="13.8" thickBot="1" x14ac:dyDescent="0.3">
      <c r="A16" s="86">
        <v>14</v>
      </c>
      <c r="B16" s="296" t="s">
        <v>150</v>
      </c>
      <c r="C16" s="297" t="s">
        <v>150</v>
      </c>
      <c r="D16" s="95" t="s">
        <v>151</v>
      </c>
      <c r="E16" s="89"/>
      <c r="F16" s="125" t="s">
        <v>152</v>
      </c>
    </row>
    <row r="17" spans="1:6" ht="13.8" thickBot="1" x14ac:dyDescent="0.3">
      <c r="A17" s="86">
        <v>15</v>
      </c>
      <c r="B17" s="296" t="s">
        <v>233</v>
      </c>
      <c r="C17" s="297" t="s">
        <v>233</v>
      </c>
      <c r="D17" s="95" t="s">
        <v>234</v>
      </c>
      <c r="E17" s="89"/>
      <c r="F17" s="125" t="s">
        <v>235</v>
      </c>
    </row>
    <row r="18" spans="1:6" ht="13.8" thickBot="1" x14ac:dyDescent="0.3">
      <c r="A18" s="86">
        <v>16</v>
      </c>
      <c r="B18" s="296" t="s">
        <v>129</v>
      </c>
      <c r="C18" s="297" t="s">
        <v>129</v>
      </c>
      <c r="D18" s="95" t="s">
        <v>130</v>
      </c>
      <c r="E18" s="89"/>
      <c r="F18" s="125" t="s">
        <v>131</v>
      </c>
    </row>
    <row r="19" spans="1:6" ht="13.8" thickBot="1" x14ac:dyDescent="0.3">
      <c r="A19" s="86">
        <v>17</v>
      </c>
      <c r="B19" s="296" t="s">
        <v>269</v>
      </c>
      <c r="C19" s="297" t="s">
        <v>269</v>
      </c>
      <c r="D19" s="95" t="s">
        <v>166</v>
      </c>
      <c r="E19" s="89"/>
      <c r="F19" s="125" t="s">
        <v>167</v>
      </c>
    </row>
    <row r="20" spans="1:6" ht="13.8" thickBot="1" x14ac:dyDescent="0.3">
      <c r="A20" s="86">
        <v>18</v>
      </c>
      <c r="B20" s="296" t="s">
        <v>163</v>
      </c>
      <c r="C20" s="297" t="s">
        <v>163</v>
      </c>
      <c r="D20" s="95" t="s">
        <v>164</v>
      </c>
      <c r="E20" s="89"/>
      <c r="F20" s="125" t="s">
        <v>165</v>
      </c>
    </row>
    <row r="21" spans="1:6" ht="13.8" thickBot="1" x14ac:dyDescent="0.3">
      <c r="A21" s="86">
        <v>19</v>
      </c>
      <c r="B21" s="296" t="s">
        <v>159</v>
      </c>
      <c r="C21" s="297" t="s">
        <v>159</v>
      </c>
      <c r="D21" s="95" t="s">
        <v>168</v>
      </c>
      <c r="E21" s="89"/>
      <c r="F21" s="125" t="s">
        <v>169</v>
      </c>
    </row>
    <row r="22" spans="1:6" ht="13.8" thickBot="1" x14ac:dyDescent="0.3">
      <c r="A22" s="86">
        <v>20</v>
      </c>
      <c r="B22" s="296" t="s">
        <v>170</v>
      </c>
      <c r="C22" s="297" t="s">
        <v>170</v>
      </c>
      <c r="D22" s="95" t="s">
        <v>171</v>
      </c>
      <c r="E22" s="89"/>
      <c r="F22" s="125" t="s">
        <v>172</v>
      </c>
    </row>
    <row r="23" spans="1:6" ht="13.8" thickBot="1" x14ac:dyDescent="0.3">
      <c r="A23" s="86">
        <v>21</v>
      </c>
      <c r="B23" s="294" t="s">
        <v>236</v>
      </c>
      <c r="C23" s="295" t="s">
        <v>236</v>
      </c>
      <c r="D23" s="120" t="s">
        <v>237</v>
      </c>
      <c r="E23" s="83"/>
      <c r="F23" s="125" t="s">
        <v>238</v>
      </c>
    </row>
    <row r="24" spans="1:6" ht="13.8" thickBot="1" x14ac:dyDescent="0.3">
      <c r="A24" s="86">
        <v>22</v>
      </c>
      <c r="B24" s="294" t="s">
        <v>147</v>
      </c>
      <c r="C24" s="295" t="s">
        <v>147</v>
      </c>
      <c r="D24" s="120" t="s">
        <v>148</v>
      </c>
      <c r="E24" s="83"/>
      <c r="F24" s="125" t="s">
        <v>149</v>
      </c>
    </row>
    <row r="25" spans="1:6" ht="13.8" thickBot="1" x14ac:dyDescent="0.3">
      <c r="A25" s="86">
        <v>23</v>
      </c>
      <c r="B25" s="294" t="s">
        <v>239</v>
      </c>
      <c r="C25" s="295" t="s">
        <v>239</v>
      </c>
      <c r="D25" s="120" t="s">
        <v>240</v>
      </c>
      <c r="E25" s="83"/>
      <c r="F25" s="125" t="s">
        <v>241</v>
      </c>
    </row>
    <row r="26" spans="1:6" ht="13.8" thickBot="1" x14ac:dyDescent="0.3">
      <c r="A26" s="86">
        <v>24</v>
      </c>
      <c r="B26" s="294" t="s">
        <v>175</v>
      </c>
      <c r="C26" s="295" t="s">
        <v>175</v>
      </c>
      <c r="D26" s="120" t="s">
        <v>176</v>
      </c>
      <c r="E26" s="83"/>
      <c r="F26" s="125" t="s">
        <v>177</v>
      </c>
    </row>
    <row r="27" spans="1:6" ht="13.8" thickBot="1" x14ac:dyDescent="0.3">
      <c r="A27" s="86">
        <v>25</v>
      </c>
      <c r="B27" s="294" t="s">
        <v>181</v>
      </c>
      <c r="C27" s="295" t="s">
        <v>181</v>
      </c>
      <c r="D27" s="120" t="s">
        <v>182</v>
      </c>
      <c r="E27" s="83"/>
      <c r="F27" s="125" t="s">
        <v>183</v>
      </c>
    </row>
    <row r="28" spans="1:6" ht="13.8" thickBot="1" x14ac:dyDescent="0.3">
      <c r="A28" s="86">
        <v>26</v>
      </c>
      <c r="B28" s="294" t="s">
        <v>129</v>
      </c>
      <c r="C28" s="295" t="s">
        <v>129</v>
      </c>
      <c r="D28" s="120" t="s">
        <v>184</v>
      </c>
      <c r="E28" s="83"/>
      <c r="F28" s="125" t="s">
        <v>185</v>
      </c>
    </row>
    <row r="29" spans="1:6" ht="13.8" thickBot="1" x14ac:dyDescent="0.3">
      <c r="A29" s="86">
        <v>27</v>
      </c>
      <c r="B29" s="294" t="s">
        <v>186</v>
      </c>
      <c r="C29" s="295" t="s">
        <v>186</v>
      </c>
      <c r="D29" s="120" t="s">
        <v>187</v>
      </c>
      <c r="E29" s="83"/>
      <c r="F29" s="125" t="s">
        <v>188</v>
      </c>
    </row>
    <row r="30" spans="1:6" ht="13.8" thickBot="1" x14ac:dyDescent="0.3">
      <c r="A30" s="86">
        <v>28</v>
      </c>
      <c r="B30" s="294" t="s">
        <v>189</v>
      </c>
      <c r="C30" s="295" t="s">
        <v>189</v>
      </c>
      <c r="D30" s="120" t="s">
        <v>190</v>
      </c>
      <c r="E30" s="83"/>
      <c r="F30" s="125" t="s">
        <v>191</v>
      </c>
    </row>
    <row r="31" spans="1:6" ht="13.8" thickBot="1" x14ac:dyDescent="0.3">
      <c r="A31" s="86">
        <v>29</v>
      </c>
      <c r="B31" s="294" t="s">
        <v>270</v>
      </c>
      <c r="C31" s="295" t="s">
        <v>270</v>
      </c>
      <c r="D31" s="120" t="s">
        <v>218</v>
      </c>
      <c r="E31" s="83"/>
      <c r="F31" s="125" t="s">
        <v>219</v>
      </c>
    </row>
    <row r="32" spans="1:6" ht="13.8" thickBot="1" x14ac:dyDescent="0.3">
      <c r="A32" s="86">
        <v>30</v>
      </c>
      <c r="B32" s="294" t="s">
        <v>197</v>
      </c>
      <c r="C32" s="295" t="s">
        <v>197</v>
      </c>
      <c r="D32" s="120" t="s">
        <v>198</v>
      </c>
      <c r="E32" s="83"/>
      <c r="F32" s="125" t="s">
        <v>199</v>
      </c>
    </row>
    <row r="33" spans="1:6" ht="13.8" thickBot="1" x14ac:dyDescent="0.3">
      <c r="A33" s="86">
        <v>31</v>
      </c>
      <c r="B33" s="294" t="s">
        <v>178</v>
      </c>
      <c r="C33" s="295" t="s">
        <v>178</v>
      </c>
      <c r="D33" s="120" t="s">
        <v>179</v>
      </c>
      <c r="E33" s="83"/>
      <c r="F33" s="125" t="s">
        <v>180</v>
      </c>
    </row>
    <row r="34" spans="1:6" ht="13.8" thickBot="1" x14ac:dyDescent="0.3">
      <c r="A34" s="86">
        <v>32</v>
      </c>
      <c r="B34" s="294" t="s">
        <v>205</v>
      </c>
      <c r="C34" s="295" t="s">
        <v>205</v>
      </c>
      <c r="D34" s="120" t="s">
        <v>206</v>
      </c>
      <c r="E34" s="83"/>
      <c r="F34" s="125" t="s">
        <v>207</v>
      </c>
    </row>
    <row r="35" spans="1:6" ht="13.8" thickBot="1" x14ac:dyDescent="0.3">
      <c r="A35" s="86">
        <v>33</v>
      </c>
      <c r="B35" s="294" t="s">
        <v>208</v>
      </c>
      <c r="C35" s="295" t="s">
        <v>208</v>
      </c>
      <c r="D35" s="120" t="s">
        <v>209</v>
      </c>
      <c r="E35" s="83"/>
      <c r="F35" s="125" t="s">
        <v>210</v>
      </c>
    </row>
    <row r="36" spans="1:6" ht="13.8" thickBot="1" x14ac:dyDescent="0.3">
      <c r="A36" s="86">
        <v>34</v>
      </c>
      <c r="B36" s="294" t="s">
        <v>211</v>
      </c>
      <c r="C36" s="295" t="s">
        <v>211</v>
      </c>
      <c r="D36" s="120" t="s">
        <v>212</v>
      </c>
      <c r="E36" s="83"/>
      <c r="F36" s="125" t="s">
        <v>213</v>
      </c>
    </row>
    <row r="37" spans="1:6" ht="13.8" thickBot="1" x14ac:dyDescent="0.3">
      <c r="A37" s="86">
        <v>35</v>
      </c>
      <c r="B37" s="294" t="s">
        <v>200</v>
      </c>
      <c r="C37" s="295" t="s">
        <v>200</v>
      </c>
      <c r="D37" s="120" t="s">
        <v>201</v>
      </c>
      <c r="E37" s="83"/>
      <c r="F37" s="125" t="s">
        <v>202</v>
      </c>
    </row>
    <row r="38" spans="1:6" ht="13.8" thickBot="1" x14ac:dyDescent="0.3">
      <c r="A38" s="86">
        <v>36</v>
      </c>
      <c r="B38" s="294" t="s">
        <v>192</v>
      </c>
      <c r="C38" s="295" t="s">
        <v>192</v>
      </c>
      <c r="D38" s="120" t="s">
        <v>193</v>
      </c>
      <c r="E38" s="83"/>
      <c r="F38" s="125" t="s">
        <v>194</v>
      </c>
    </row>
    <row r="39" spans="1:6" ht="13.8" thickBot="1" x14ac:dyDescent="0.3">
      <c r="A39" s="86">
        <v>37</v>
      </c>
      <c r="B39" s="294" t="s">
        <v>120</v>
      </c>
      <c r="C39" s="295" t="s">
        <v>120</v>
      </c>
      <c r="D39" s="120" t="s">
        <v>203</v>
      </c>
      <c r="E39" s="83"/>
      <c r="F39" s="125" t="s">
        <v>204</v>
      </c>
    </row>
    <row r="40" spans="1:6" ht="13.8" thickBot="1" x14ac:dyDescent="0.3">
      <c r="A40" s="86">
        <v>38</v>
      </c>
      <c r="B40" s="294" t="s">
        <v>174</v>
      </c>
      <c r="C40" s="295" t="s">
        <v>174</v>
      </c>
      <c r="D40" s="120" t="s">
        <v>216</v>
      </c>
      <c r="E40" s="83"/>
      <c r="F40" s="125" t="s">
        <v>217</v>
      </c>
    </row>
    <row r="41" spans="1:6" ht="13.8" thickBot="1" x14ac:dyDescent="0.3">
      <c r="A41" s="86">
        <v>39</v>
      </c>
      <c r="B41" s="294" t="s">
        <v>126</v>
      </c>
      <c r="C41" s="295" t="s">
        <v>126</v>
      </c>
      <c r="D41" s="120" t="s">
        <v>214</v>
      </c>
      <c r="E41" s="83"/>
      <c r="F41" s="131" t="s">
        <v>215</v>
      </c>
    </row>
    <row r="42" spans="1:6" ht="13.8" thickBot="1" x14ac:dyDescent="0.3">
      <c r="A42" s="86">
        <v>40</v>
      </c>
      <c r="B42" s="294" t="s">
        <v>122</v>
      </c>
      <c r="C42" s="295" t="s">
        <v>122</v>
      </c>
      <c r="D42" s="120" t="s">
        <v>255</v>
      </c>
      <c r="E42" s="132"/>
      <c r="F42" s="126" t="s">
        <v>256</v>
      </c>
    </row>
    <row r="43" spans="1:6" ht="13.8" thickBot="1" x14ac:dyDescent="0.3">
      <c r="A43" s="86">
        <v>41</v>
      </c>
      <c r="B43" s="294" t="s">
        <v>170</v>
      </c>
      <c r="C43" s="295" t="s">
        <v>170</v>
      </c>
      <c r="D43" s="120" t="s">
        <v>250</v>
      </c>
      <c r="E43" s="83"/>
      <c r="F43" s="133" t="s">
        <v>251</v>
      </c>
    </row>
    <row r="44" spans="1:6" ht="13.8" thickBot="1" x14ac:dyDescent="0.3">
      <c r="A44" s="86">
        <v>42</v>
      </c>
      <c r="B44" s="294" t="s">
        <v>245</v>
      </c>
      <c r="C44" s="295" t="s">
        <v>245</v>
      </c>
      <c r="D44" s="120" t="s">
        <v>246</v>
      </c>
      <c r="E44" s="83"/>
      <c r="F44" s="134" t="s">
        <v>247</v>
      </c>
    </row>
    <row r="45" spans="1:6" ht="13.8" thickBot="1" x14ac:dyDescent="0.3">
      <c r="A45" s="86">
        <v>43</v>
      </c>
      <c r="B45" s="294" t="s">
        <v>222</v>
      </c>
      <c r="C45" s="295" t="s">
        <v>222</v>
      </c>
      <c r="D45" s="120" t="s">
        <v>223</v>
      </c>
      <c r="E45" s="83"/>
      <c r="F45" s="134" t="s">
        <v>224</v>
      </c>
    </row>
    <row r="46" spans="1:6" ht="13.8" thickBot="1" x14ac:dyDescent="0.3">
      <c r="A46" s="86">
        <v>44</v>
      </c>
      <c r="B46" s="294" t="s">
        <v>270</v>
      </c>
      <c r="C46" s="295" t="s">
        <v>270</v>
      </c>
      <c r="D46" s="120" t="s">
        <v>220</v>
      </c>
      <c r="E46" s="83"/>
      <c r="F46" s="134" t="s">
        <v>221</v>
      </c>
    </row>
    <row r="47" spans="1:6" ht="13.8" thickBot="1" x14ac:dyDescent="0.3">
      <c r="A47" s="86">
        <v>45</v>
      </c>
      <c r="B47" s="294" t="s">
        <v>242</v>
      </c>
      <c r="C47" s="295" t="s">
        <v>242</v>
      </c>
      <c r="D47" s="120" t="s">
        <v>243</v>
      </c>
      <c r="E47" s="83"/>
      <c r="F47" s="134" t="s">
        <v>244</v>
      </c>
    </row>
    <row r="48" spans="1:6" ht="13.8" thickBot="1" x14ac:dyDescent="0.3">
      <c r="A48" s="86">
        <v>46</v>
      </c>
      <c r="B48" s="294" t="s">
        <v>233</v>
      </c>
      <c r="C48" s="295" t="s">
        <v>233</v>
      </c>
      <c r="D48" s="120" t="s">
        <v>257</v>
      </c>
      <c r="E48" s="83"/>
      <c r="F48" s="134" t="s">
        <v>258</v>
      </c>
    </row>
    <row r="49" spans="1:6" ht="13.8" thickBot="1" x14ac:dyDescent="0.3">
      <c r="A49" s="86">
        <v>47</v>
      </c>
      <c r="B49" s="294" t="s">
        <v>173</v>
      </c>
      <c r="C49" s="295" t="s">
        <v>173</v>
      </c>
      <c r="D49" s="120" t="s">
        <v>259</v>
      </c>
      <c r="E49" s="83"/>
      <c r="F49" s="134" t="s">
        <v>260</v>
      </c>
    </row>
    <row r="50" spans="1:6" ht="13.8" thickBot="1" x14ac:dyDescent="0.3">
      <c r="A50" s="86">
        <v>48</v>
      </c>
      <c r="B50" s="294" t="s">
        <v>252</v>
      </c>
      <c r="C50" s="295" t="s">
        <v>252</v>
      </c>
      <c r="D50" s="120" t="s">
        <v>253</v>
      </c>
      <c r="E50" s="83"/>
      <c r="F50" s="134" t="s">
        <v>254</v>
      </c>
    </row>
    <row r="51" spans="1:6" ht="13.8" thickBot="1" x14ac:dyDescent="0.3">
      <c r="A51" s="86">
        <v>49</v>
      </c>
      <c r="B51" s="294" t="s">
        <v>261</v>
      </c>
      <c r="C51" s="295" t="s">
        <v>261</v>
      </c>
      <c r="D51" s="120" t="s">
        <v>262</v>
      </c>
      <c r="E51" s="83"/>
      <c r="F51" s="134" t="s">
        <v>263</v>
      </c>
    </row>
    <row r="52" spans="1:6" ht="13.8" thickBot="1" x14ac:dyDescent="0.3">
      <c r="A52" s="86">
        <v>50</v>
      </c>
      <c r="B52" s="294" t="s">
        <v>271</v>
      </c>
      <c r="C52" s="295" t="s">
        <v>271</v>
      </c>
      <c r="D52" s="120" t="s">
        <v>195</v>
      </c>
      <c r="E52" s="83"/>
      <c r="F52" s="134" t="s">
        <v>196</v>
      </c>
    </row>
    <row r="53" spans="1:6" ht="13.8" thickBot="1" x14ac:dyDescent="0.3">
      <c r="A53" s="86">
        <v>51</v>
      </c>
      <c r="B53" s="294" t="s">
        <v>272</v>
      </c>
      <c r="C53" s="295" t="s">
        <v>272</v>
      </c>
      <c r="D53" s="120" t="s">
        <v>264</v>
      </c>
      <c r="E53" s="83"/>
      <c r="F53" s="134" t="s">
        <v>265</v>
      </c>
    </row>
    <row r="54" spans="1:6" ht="13.8" thickBot="1" x14ac:dyDescent="0.3">
      <c r="A54" s="86">
        <v>52</v>
      </c>
      <c r="B54" s="294" t="s">
        <v>273</v>
      </c>
      <c r="C54" s="295" t="s">
        <v>273</v>
      </c>
      <c r="D54" s="120" t="s">
        <v>297</v>
      </c>
      <c r="E54" s="83"/>
      <c r="F54" s="134" t="s">
        <v>266</v>
      </c>
    </row>
    <row r="55" spans="1:6" ht="13.8" thickBot="1" x14ac:dyDescent="0.3">
      <c r="A55" s="86">
        <v>53</v>
      </c>
      <c r="B55" s="294" t="s">
        <v>274</v>
      </c>
      <c r="C55" s="295" t="s">
        <v>274</v>
      </c>
      <c r="D55" s="120" t="s">
        <v>248</v>
      </c>
      <c r="E55" s="83"/>
      <c r="F55" s="134" t="s">
        <v>249</v>
      </c>
    </row>
    <row r="56" spans="1:6" ht="13.8" thickBot="1" x14ac:dyDescent="0.3">
      <c r="A56" s="86">
        <v>54</v>
      </c>
      <c r="B56" s="294" t="s">
        <v>275</v>
      </c>
      <c r="C56" s="295" t="s">
        <v>275</v>
      </c>
      <c r="D56" s="120" t="s">
        <v>267</v>
      </c>
      <c r="E56" s="83"/>
      <c r="F56" s="134" t="s">
        <v>268</v>
      </c>
    </row>
    <row r="57" spans="1:6" ht="13.8" thickBot="1" x14ac:dyDescent="0.3">
      <c r="A57" s="86">
        <v>55</v>
      </c>
      <c r="B57" s="294" t="s">
        <v>276</v>
      </c>
      <c r="C57" s="295" t="s">
        <v>276</v>
      </c>
      <c r="D57" s="120" t="s">
        <v>298</v>
      </c>
      <c r="E57" s="83"/>
      <c r="F57" s="134" t="s">
        <v>319</v>
      </c>
    </row>
    <row r="58" spans="1:6" ht="13.8" thickBot="1" x14ac:dyDescent="0.3">
      <c r="A58" s="86">
        <v>56</v>
      </c>
      <c r="B58" s="294" t="s">
        <v>277</v>
      </c>
      <c r="C58" s="295" t="s">
        <v>277</v>
      </c>
      <c r="D58" s="120" t="s">
        <v>299</v>
      </c>
      <c r="E58" s="83"/>
      <c r="F58" s="134" t="s">
        <v>320</v>
      </c>
    </row>
    <row r="59" spans="1:6" ht="13.8" thickBot="1" x14ac:dyDescent="0.3">
      <c r="A59" s="86">
        <v>57</v>
      </c>
      <c r="B59" s="294" t="s">
        <v>278</v>
      </c>
      <c r="C59" s="295" t="s">
        <v>278</v>
      </c>
      <c r="D59" s="120" t="s">
        <v>300</v>
      </c>
      <c r="E59" s="83"/>
      <c r="F59" s="125" t="s">
        <v>321</v>
      </c>
    </row>
    <row r="60" spans="1:6" ht="13.8" thickBot="1" x14ac:dyDescent="0.3">
      <c r="A60" s="86">
        <v>58</v>
      </c>
      <c r="B60" s="294" t="s">
        <v>279</v>
      </c>
      <c r="C60" s="295" t="s">
        <v>279</v>
      </c>
      <c r="D60" s="120" t="s">
        <v>301</v>
      </c>
      <c r="E60" s="83"/>
      <c r="F60" s="125" t="s">
        <v>322</v>
      </c>
    </row>
    <row r="61" spans="1:6" ht="13.8" thickBot="1" x14ac:dyDescent="0.3">
      <c r="A61" s="86">
        <v>59</v>
      </c>
      <c r="B61" s="294" t="s">
        <v>280</v>
      </c>
      <c r="C61" s="295" t="s">
        <v>280</v>
      </c>
      <c r="D61" s="120" t="s">
        <v>302</v>
      </c>
      <c r="E61" s="83"/>
      <c r="F61" s="125" t="s">
        <v>323</v>
      </c>
    </row>
    <row r="62" spans="1:6" ht="13.8" thickBot="1" x14ac:dyDescent="0.3">
      <c r="A62" s="86">
        <v>60</v>
      </c>
      <c r="B62" s="294" t="s">
        <v>281</v>
      </c>
      <c r="C62" s="295" t="s">
        <v>281</v>
      </c>
      <c r="D62" s="120" t="s">
        <v>303</v>
      </c>
      <c r="E62" s="83"/>
      <c r="F62" s="125" t="s">
        <v>324</v>
      </c>
    </row>
    <row r="63" spans="1:6" ht="13.8" thickBot="1" x14ac:dyDescent="0.3">
      <c r="A63" s="86">
        <v>61</v>
      </c>
      <c r="B63" s="294" t="s">
        <v>282</v>
      </c>
      <c r="C63" s="295" t="s">
        <v>282</v>
      </c>
      <c r="D63" s="120" t="s">
        <v>304</v>
      </c>
      <c r="E63" s="83"/>
      <c r="F63" s="125" t="s">
        <v>325</v>
      </c>
    </row>
    <row r="64" spans="1:6" ht="13.8" thickBot="1" x14ac:dyDescent="0.3">
      <c r="A64" s="86">
        <v>62</v>
      </c>
      <c r="B64" s="294" t="s">
        <v>283</v>
      </c>
      <c r="C64" s="295" t="s">
        <v>283</v>
      </c>
      <c r="D64" s="120" t="s">
        <v>305</v>
      </c>
      <c r="E64" s="83"/>
      <c r="F64" s="125" t="s">
        <v>326</v>
      </c>
    </row>
    <row r="65" spans="1:6" ht="13.8" thickBot="1" x14ac:dyDescent="0.3">
      <c r="A65" s="86">
        <v>63</v>
      </c>
      <c r="B65" s="294" t="s">
        <v>284</v>
      </c>
      <c r="C65" s="295" t="s">
        <v>284</v>
      </c>
      <c r="D65" s="120" t="s">
        <v>306</v>
      </c>
      <c r="E65" s="83"/>
      <c r="F65" s="125" t="s">
        <v>327</v>
      </c>
    </row>
    <row r="66" spans="1:6" ht="13.8" thickBot="1" x14ac:dyDescent="0.3">
      <c r="A66" s="86">
        <v>64</v>
      </c>
      <c r="B66" s="294" t="s">
        <v>285</v>
      </c>
      <c r="C66" s="295" t="s">
        <v>285</v>
      </c>
      <c r="D66" s="120" t="s">
        <v>307</v>
      </c>
      <c r="E66" s="83"/>
      <c r="F66" s="125" t="s">
        <v>328</v>
      </c>
    </row>
    <row r="67" spans="1:6" ht="13.8" thickBot="1" x14ac:dyDescent="0.3">
      <c r="A67" s="86">
        <v>65</v>
      </c>
      <c r="B67" s="294" t="s">
        <v>286</v>
      </c>
      <c r="C67" s="295" t="s">
        <v>286</v>
      </c>
      <c r="D67" s="120" t="s">
        <v>308</v>
      </c>
      <c r="E67" s="83"/>
      <c r="F67" s="125" t="s">
        <v>329</v>
      </c>
    </row>
    <row r="68" spans="1:6" ht="13.8" thickBot="1" x14ac:dyDescent="0.3">
      <c r="A68" s="86">
        <v>66</v>
      </c>
      <c r="B68" s="294" t="s">
        <v>287</v>
      </c>
      <c r="C68" s="295" t="s">
        <v>287</v>
      </c>
      <c r="D68" s="120" t="s">
        <v>309</v>
      </c>
      <c r="E68" s="83"/>
      <c r="F68" s="125" t="s">
        <v>330</v>
      </c>
    </row>
    <row r="69" spans="1:6" ht="13.8" thickBot="1" x14ac:dyDescent="0.3">
      <c r="A69" s="86">
        <v>67</v>
      </c>
      <c r="B69" s="294" t="s">
        <v>288</v>
      </c>
      <c r="C69" s="295" t="s">
        <v>288</v>
      </c>
      <c r="D69" s="120" t="s">
        <v>310</v>
      </c>
      <c r="E69" s="83"/>
      <c r="F69" s="125" t="s">
        <v>331</v>
      </c>
    </row>
    <row r="70" spans="1:6" ht="13.8" thickBot="1" x14ac:dyDescent="0.3">
      <c r="A70" s="86">
        <v>68</v>
      </c>
      <c r="B70" s="294" t="s">
        <v>289</v>
      </c>
      <c r="C70" s="295" t="s">
        <v>289</v>
      </c>
      <c r="D70" s="120" t="s">
        <v>311</v>
      </c>
      <c r="E70" s="83"/>
      <c r="F70" s="125"/>
    </row>
    <row r="71" spans="1:6" ht="13.8" thickBot="1" x14ac:dyDescent="0.3">
      <c r="A71" s="86">
        <v>69</v>
      </c>
      <c r="B71" s="294" t="s">
        <v>290</v>
      </c>
      <c r="C71" s="295" t="s">
        <v>290</v>
      </c>
      <c r="D71" s="120" t="s">
        <v>312</v>
      </c>
      <c r="E71" s="83"/>
      <c r="F71" s="125" t="s">
        <v>332</v>
      </c>
    </row>
    <row r="72" spans="1:6" ht="13.8" thickBot="1" x14ac:dyDescent="0.3">
      <c r="A72" s="86">
        <v>70</v>
      </c>
      <c r="B72" s="294" t="s">
        <v>291</v>
      </c>
      <c r="C72" s="295" t="s">
        <v>291</v>
      </c>
      <c r="D72" s="120" t="s">
        <v>313</v>
      </c>
      <c r="E72" s="83"/>
      <c r="F72" s="125" t="s">
        <v>333</v>
      </c>
    </row>
    <row r="73" spans="1:6" ht="13.8" thickBot="1" x14ac:dyDescent="0.3">
      <c r="A73" s="86">
        <v>71</v>
      </c>
      <c r="B73" s="294" t="s">
        <v>292</v>
      </c>
      <c r="C73" s="295" t="s">
        <v>292</v>
      </c>
      <c r="D73" s="120" t="s">
        <v>314</v>
      </c>
      <c r="E73" s="83"/>
      <c r="F73" s="125" t="s">
        <v>334</v>
      </c>
    </row>
    <row r="74" spans="1:6" ht="13.8" thickBot="1" x14ac:dyDescent="0.3">
      <c r="A74" s="86">
        <v>72</v>
      </c>
      <c r="B74" s="294" t="s">
        <v>293</v>
      </c>
      <c r="C74" s="295" t="s">
        <v>293</v>
      </c>
      <c r="D74" s="120" t="s">
        <v>315</v>
      </c>
      <c r="E74" s="83"/>
      <c r="F74" s="125" t="s">
        <v>335</v>
      </c>
    </row>
    <row r="75" spans="1:6" ht="13.8" thickBot="1" x14ac:dyDescent="0.3">
      <c r="A75" s="86">
        <v>73</v>
      </c>
      <c r="B75" s="294" t="s">
        <v>294</v>
      </c>
      <c r="C75" s="295" t="s">
        <v>294</v>
      </c>
      <c r="D75" s="120" t="s">
        <v>316</v>
      </c>
      <c r="E75" s="83"/>
      <c r="F75" s="125" t="s">
        <v>336</v>
      </c>
    </row>
    <row r="76" spans="1:6" ht="13.8" thickBot="1" x14ac:dyDescent="0.3">
      <c r="A76" s="86">
        <v>74</v>
      </c>
      <c r="B76" s="294" t="s">
        <v>295</v>
      </c>
      <c r="C76" s="295" t="s">
        <v>295</v>
      </c>
      <c r="D76" s="120" t="s">
        <v>317</v>
      </c>
      <c r="E76" s="83"/>
      <c r="F76" s="125" t="s">
        <v>337</v>
      </c>
    </row>
    <row r="77" spans="1:6" ht="13.8" thickBot="1" x14ac:dyDescent="0.3">
      <c r="A77" s="86">
        <v>75</v>
      </c>
      <c r="B77" s="294" t="s">
        <v>296</v>
      </c>
      <c r="C77" s="295" t="s">
        <v>296</v>
      </c>
      <c r="D77" s="120" t="s">
        <v>318</v>
      </c>
      <c r="E77" s="83"/>
      <c r="F77" s="125" t="s">
        <v>338</v>
      </c>
    </row>
    <row r="78" spans="1:6" ht="13.8" thickBot="1" x14ac:dyDescent="0.3">
      <c r="A78" s="86">
        <v>76</v>
      </c>
      <c r="B78" s="294"/>
      <c r="C78" s="295"/>
      <c r="D78" s="120"/>
      <c r="E78" s="83"/>
      <c r="F78" s="125"/>
    </row>
    <row r="79" spans="1:6" ht="13.8" thickBot="1" x14ac:dyDescent="0.3">
      <c r="A79" s="86">
        <v>77</v>
      </c>
      <c r="B79" s="294"/>
      <c r="C79" s="295"/>
      <c r="D79" s="120"/>
      <c r="E79" s="83"/>
      <c r="F79" s="125"/>
    </row>
    <row r="80" spans="1:6" ht="13.8" thickBot="1" x14ac:dyDescent="0.3">
      <c r="A80" s="86">
        <v>78</v>
      </c>
      <c r="B80" s="294"/>
      <c r="C80" s="295"/>
      <c r="D80" s="120"/>
      <c r="E80" s="83"/>
      <c r="F80" s="125"/>
    </row>
    <row r="81" spans="1:6" ht="13.8" thickBot="1" x14ac:dyDescent="0.3">
      <c r="A81" s="86">
        <v>79</v>
      </c>
      <c r="B81" s="294"/>
      <c r="C81" s="295"/>
      <c r="D81" s="120"/>
      <c r="E81" s="83"/>
      <c r="F81" s="125"/>
    </row>
    <row r="82" spans="1:6" ht="13.8" thickBot="1" x14ac:dyDescent="0.3">
      <c r="A82" s="86">
        <v>80</v>
      </c>
      <c r="B82" s="294"/>
      <c r="C82" s="295"/>
      <c r="D82" s="120"/>
      <c r="E82" s="83"/>
      <c r="F82" s="125"/>
    </row>
    <row r="83" spans="1:6" ht="13.8" thickBot="1" x14ac:dyDescent="0.3">
      <c r="A83" s="86">
        <v>81</v>
      </c>
      <c r="B83" s="294"/>
      <c r="C83" s="295"/>
      <c r="D83" s="120"/>
      <c r="E83" s="83"/>
      <c r="F83" s="125"/>
    </row>
    <row r="84" spans="1:6" ht="13.8" thickBot="1" x14ac:dyDescent="0.3">
      <c r="A84" s="86">
        <v>82</v>
      </c>
      <c r="B84" s="294"/>
      <c r="C84" s="295"/>
      <c r="D84" s="120"/>
      <c r="E84" s="83"/>
      <c r="F84" s="125"/>
    </row>
    <row r="85" spans="1:6" ht="13.8" thickBot="1" x14ac:dyDescent="0.3">
      <c r="A85" s="86">
        <v>83</v>
      </c>
      <c r="B85" s="294"/>
      <c r="C85" s="295"/>
      <c r="D85" s="120"/>
      <c r="E85" s="83"/>
      <c r="F85" s="125"/>
    </row>
    <row r="86" spans="1:6" ht="13.8" thickBot="1" x14ac:dyDescent="0.3">
      <c r="A86" s="86">
        <v>84</v>
      </c>
      <c r="B86" s="294"/>
      <c r="C86" s="295"/>
      <c r="D86" s="120"/>
      <c r="E86" s="83"/>
      <c r="F86" s="125"/>
    </row>
    <row r="87" spans="1:6" ht="13.8" thickBot="1" x14ac:dyDescent="0.3">
      <c r="A87" s="86">
        <v>85</v>
      </c>
      <c r="B87" s="294"/>
      <c r="C87" s="295"/>
      <c r="D87" s="120"/>
      <c r="E87" s="83"/>
      <c r="F87" s="125"/>
    </row>
    <row r="88" spans="1:6" ht="13.8" thickBot="1" x14ac:dyDescent="0.3">
      <c r="A88" s="86">
        <v>86</v>
      </c>
      <c r="B88" s="294"/>
      <c r="C88" s="295"/>
      <c r="D88" s="120"/>
      <c r="E88" s="83"/>
      <c r="F88" s="125"/>
    </row>
    <row r="89" spans="1:6" ht="13.8" thickBot="1" x14ac:dyDescent="0.3">
      <c r="A89" s="86">
        <v>87</v>
      </c>
      <c r="B89" s="294"/>
      <c r="C89" s="295"/>
      <c r="D89" s="120"/>
      <c r="E89" s="83"/>
      <c r="F89" s="125"/>
    </row>
    <row r="90" spans="1:6" ht="13.8" thickBot="1" x14ac:dyDescent="0.3">
      <c r="A90" s="86">
        <v>88</v>
      </c>
      <c r="B90" s="294"/>
      <c r="C90" s="295"/>
      <c r="D90" s="120"/>
      <c r="E90" s="83"/>
      <c r="F90" s="125"/>
    </row>
    <row r="91" spans="1:6" ht="13.8" thickBot="1" x14ac:dyDescent="0.3">
      <c r="A91" s="86">
        <v>89</v>
      </c>
      <c r="B91" s="294"/>
      <c r="C91" s="295"/>
      <c r="D91" s="120"/>
      <c r="E91" s="83"/>
      <c r="F91" s="125"/>
    </row>
    <row r="92" spans="1:6" ht="13.8" thickBot="1" x14ac:dyDescent="0.3">
      <c r="A92" s="86">
        <v>90</v>
      </c>
      <c r="B92" s="294"/>
      <c r="C92" s="295"/>
      <c r="D92" s="120"/>
      <c r="E92" s="83"/>
      <c r="F92" s="125"/>
    </row>
    <row r="93" spans="1:6" ht="13.8" thickBot="1" x14ac:dyDescent="0.3">
      <c r="A93" s="86">
        <v>91</v>
      </c>
      <c r="B93" s="294"/>
      <c r="C93" s="295"/>
      <c r="D93" s="120"/>
      <c r="E93" s="83"/>
      <c r="F93" s="125"/>
    </row>
    <row r="94" spans="1:6" ht="13.8" thickBot="1" x14ac:dyDescent="0.3">
      <c r="A94" s="86">
        <v>92</v>
      </c>
      <c r="B94" s="294"/>
      <c r="C94" s="295"/>
      <c r="D94" s="120"/>
      <c r="E94" s="83"/>
      <c r="F94" s="125"/>
    </row>
    <row r="95" spans="1:6" ht="13.8" thickBot="1" x14ac:dyDescent="0.3">
      <c r="A95" s="86">
        <v>93</v>
      </c>
      <c r="B95" s="294"/>
      <c r="C95" s="295"/>
      <c r="D95" s="120"/>
      <c r="E95" s="83"/>
      <c r="F95" s="125"/>
    </row>
    <row r="96" spans="1:6" ht="13.8" thickBot="1" x14ac:dyDescent="0.3">
      <c r="A96" s="86">
        <v>94</v>
      </c>
      <c r="B96" s="294"/>
      <c r="C96" s="295"/>
      <c r="D96" s="120"/>
      <c r="E96" s="83"/>
      <c r="F96" s="125"/>
    </row>
    <row r="97" spans="1:6" ht="13.8" thickBot="1" x14ac:dyDescent="0.3">
      <c r="A97" s="86">
        <v>95</v>
      </c>
      <c r="B97" s="294"/>
      <c r="C97" s="295"/>
      <c r="D97" s="120"/>
      <c r="E97" s="83"/>
      <c r="F97" s="125"/>
    </row>
    <row r="98" spans="1:6" ht="13.8" thickBot="1" x14ac:dyDescent="0.3">
      <c r="A98" s="86">
        <v>96</v>
      </c>
      <c r="B98" s="294"/>
      <c r="C98" s="295"/>
      <c r="D98" s="120"/>
      <c r="E98" s="83"/>
      <c r="F98" s="125"/>
    </row>
    <row r="99" spans="1:6" ht="13.8" thickBot="1" x14ac:dyDescent="0.3">
      <c r="A99" s="86">
        <v>97</v>
      </c>
      <c r="B99" s="294"/>
      <c r="C99" s="295"/>
      <c r="D99" s="120"/>
      <c r="E99" s="83"/>
      <c r="F99" s="125"/>
    </row>
    <row r="100" spans="1:6" ht="13.8" thickBot="1" x14ac:dyDescent="0.3">
      <c r="A100" s="86">
        <v>98</v>
      </c>
      <c r="B100" s="294"/>
      <c r="C100" s="295"/>
      <c r="D100" s="120"/>
      <c r="E100" s="83"/>
      <c r="F100" s="125"/>
    </row>
    <row r="101" spans="1:6" ht="13.8" thickBot="1" x14ac:dyDescent="0.3">
      <c r="A101" s="86">
        <v>99</v>
      </c>
      <c r="B101" s="294"/>
      <c r="C101" s="295"/>
      <c r="D101" s="120"/>
      <c r="E101" s="83"/>
      <c r="F101" s="125"/>
    </row>
    <row r="102" spans="1:6" ht="13.8" thickBot="1" x14ac:dyDescent="0.3">
      <c r="A102" s="86">
        <v>100</v>
      </c>
      <c r="B102" s="294"/>
      <c r="C102" s="295"/>
      <c r="D102" s="120"/>
      <c r="E102" s="83"/>
      <c r="F102" s="125"/>
    </row>
    <row r="103" spans="1:6" ht="13.8" thickBot="1" x14ac:dyDescent="0.3">
      <c r="A103" s="86">
        <v>101</v>
      </c>
      <c r="B103" s="294"/>
      <c r="C103" s="295"/>
      <c r="D103" s="120"/>
      <c r="E103" s="83"/>
      <c r="F103" s="125"/>
    </row>
    <row r="104" spans="1:6" ht="13.8" thickBot="1" x14ac:dyDescent="0.3">
      <c r="A104" s="86">
        <v>102</v>
      </c>
      <c r="B104" s="294"/>
      <c r="C104" s="295"/>
      <c r="D104" s="120"/>
      <c r="E104" s="83"/>
      <c r="F104" s="125"/>
    </row>
    <row r="105" spans="1:6" ht="13.8" thickBot="1" x14ac:dyDescent="0.3">
      <c r="A105" s="86">
        <v>103</v>
      </c>
      <c r="B105" s="299"/>
      <c r="C105" s="300"/>
      <c r="D105" s="120"/>
      <c r="E105" s="83"/>
      <c r="F105" s="125"/>
    </row>
    <row r="106" spans="1:6" ht="13.8" thickBot="1" x14ac:dyDescent="0.3">
      <c r="A106" s="86">
        <v>104</v>
      </c>
      <c r="B106" s="294"/>
      <c r="C106" s="295"/>
      <c r="D106" s="120"/>
      <c r="E106" s="83"/>
      <c r="F106" s="125"/>
    </row>
    <row r="107" spans="1:6" ht="13.8" thickBot="1" x14ac:dyDescent="0.3">
      <c r="A107" s="86">
        <v>105</v>
      </c>
      <c r="B107" s="294"/>
      <c r="C107" s="295"/>
      <c r="D107" s="120"/>
      <c r="E107" s="83"/>
      <c r="F107" s="125"/>
    </row>
    <row r="108" spans="1:6" ht="13.8" thickBot="1" x14ac:dyDescent="0.3">
      <c r="A108" s="86">
        <v>106</v>
      </c>
      <c r="B108" s="294"/>
      <c r="C108" s="295"/>
      <c r="D108" s="120"/>
      <c r="E108" s="83"/>
      <c r="F108" s="125"/>
    </row>
    <row r="109" spans="1:6" ht="13.8" thickBot="1" x14ac:dyDescent="0.3">
      <c r="A109" s="86">
        <v>107</v>
      </c>
      <c r="B109" s="294"/>
      <c r="C109" s="295"/>
      <c r="D109" s="120"/>
      <c r="E109" s="83"/>
      <c r="F109" s="125"/>
    </row>
    <row r="110" spans="1:6" ht="13.8" thickBot="1" x14ac:dyDescent="0.3">
      <c r="A110" s="86">
        <v>108</v>
      </c>
      <c r="B110" s="294"/>
      <c r="C110" s="295"/>
      <c r="D110" s="120"/>
      <c r="E110" s="83"/>
      <c r="F110" s="125"/>
    </row>
    <row r="111" spans="1:6" ht="13.8" thickBot="1" x14ac:dyDescent="0.3">
      <c r="A111" s="86">
        <v>109</v>
      </c>
      <c r="B111" s="294"/>
      <c r="C111" s="295"/>
      <c r="D111" s="120"/>
      <c r="E111" s="83"/>
      <c r="F111" s="125"/>
    </row>
    <row r="112" spans="1:6" ht="13.8" thickBot="1" x14ac:dyDescent="0.3">
      <c r="A112" s="86">
        <v>110</v>
      </c>
      <c r="B112" s="294"/>
      <c r="C112" s="295"/>
      <c r="D112" s="120"/>
      <c r="E112" s="83"/>
      <c r="F112" s="125"/>
    </row>
    <row r="113" spans="1:6" ht="13.8" thickBot="1" x14ac:dyDescent="0.3">
      <c r="A113" s="86">
        <v>111</v>
      </c>
      <c r="B113" s="294"/>
      <c r="C113" s="295"/>
      <c r="D113" s="120"/>
      <c r="E113" s="83"/>
      <c r="F113" s="125"/>
    </row>
    <row r="114" spans="1:6" ht="13.8" thickBot="1" x14ac:dyDescent="0.3">
      <c r="A114" s="86">
        <v>112</v>
      </c>
      <c r="B114" s="294"/>
      <c r="C114" s="295"/>
      <c r="D114" s="120"/>
      <c r="E114" s="83"/>
      <c r="F114" s="125"/>
    </row>
    <row r="115" spans="1:6" ht="13.8" thickBot="1" x14ac:dyDescent="0.3">
      <c r="A115" s="86">
        <v>113</v>
      </c>
      <c r="B115" s="294"/>
      <c r="C115" s="295"/>
      <c r="D115" s="120"/>
      <c r="E115" s="83"/>
      <c r="F115" s="125"/>
    </row>
    <row r="116" spans="1:6" ht="13.8" thickBot="1" x14ac:dyDescent="0.3">
      <c r="A116" s="86">
        <v>114</v>
      </c>
      <c r="B116" s="294"/>
      <c r="C116" s="295"/>
      <c r="D116" s="120"/>
      <c r="E116" s="83"/>
      <c r="F116" s="125"/>
    </row>
    <row r="117" spans="1:6" ht="13.8" thickBot="1" x14ac:dyDescent="0.3">
      <c r="A117" s="86">
        <v>115</v>
      </c>
      <c r="B117" s="294"/>
      <c r="C117" s="295"/>
      <c r="D117" s="120"/>
      <c r="E117" s="83"/>
      <c r="F117" s="125"/>
    </row>
    <row r="118" spans="1:6" ht="13.8" thickBot="1" x14ac:dyDescent="0.3">
      <c r="A118" s="86">
        <v>116</v>
      </c>
      <c r="B118" s="294"/>
      <c r="C118" s="295"/>
      <c r="D118" s="120"/>
      <c r="E118" s="83"/>
      <c r="F118" s="125"/>
    </row>
    <row r="119" spans="1:6" ht="13.8" thickBot="1" x14ac:dyDescent="0.3">
      <c r="A119" s="86">
        <v>117</v>
      </c>
      <c r="B119" s="294"/>
      <c r="C119" s="295"/>
      <c r="D119" s="120"/>
      <c r="E119" s="83"/>
      <c r="F119" s="125"/>
    </row>
    <row r="120" spans="1:6" ht="13.8" thickBot="1" x14ac:dyDescent="0.3">
      <c r="A120" s="86">
        <v>118</v>
      </c>
      <c r="B120" s="294"/>
      <c r="C120" s="295"/>
      <c r="D120" s="120"/>
      <c r="E120" s="83"/>
      <c r="F120" s="125"/>
    </row>
    <row r="121" spans="1:6" ht="13.8" thickBot="1" x14ac:dyDescent="0.3">
      <c r="A121" s="86">
        <v>119</v>
      </c>
      <c r="B121" s="294"/>
      <c r="C121" s="295"/>
      <c r="D121" s="120"/>
      <c r="E121" s="83"/>
      <c r="F121" s="125"/>
    </row>
    <row r="122" spans="1:6" ht="13.8" thickBot="1" x14ac:dyDescent="0.3">
      <c r="A122" s="86">
        <v>120</v>
      </c>
      <c r="B122" s="294"/>
      <c r="C122" s="295"/>
      <c r="D122" s="120"/>
      <c r="E122" s="83"/>
      <c r="F122" s="125"/>
    </row>
    <row r="123" spans="1:6" ht="13.8" thickBot="1" x14ac:dyDescent="0.3">
      <c r="A123" s="86">
        <v>121</v>
      </c>
      <c r="B123" s="294"/>
      <c r="C123" s="295"/>
      <c r="D123" s="120"/>
      <c r="E123" s="83"/>
      <c r="F123" s="125"/>
    </row>
    <row r="124" spans="1:6" ht="13.8" thickBot="1" x14ac:dyDescent="0.3">
      <c r="A124" s="86">
        <v>122</v>
      </c>
      <c r="B124" s="294"/>
      <c r="C124" s="295"/>
      <c r="D124" s="120"/>
      <c r="E124" s="83"/>
      <c r="F124" s="125"/>
    </row>
    <row r="125" spans="1:6" ht="13.8" thickBot="1" x14ac:dyDescent="0.3">
      <c r="A125" s="86">
        <v>123</v>
      </c>
      <c r="B125" s="118"/>
      <c r="C125" s="119"/>
      <c r="D125" s="120"/>
      <c r="E125" s="83"/>
      <c r="F125" s="125"/>
    </row>
    <row r="126" spans="1:6" ht="13.8" thickBot="1" x14ac:dyDescent="0.3">
      <c r="A126" s="86">
        <v>124</v>
      </c>
      <c r="B126" s="118"/>
      <c r="C126" s="119"/>
      <c r="D126" s="120"/>
      <c r="E126" s="83"/>
      <c r="F126" s="125"/>
    </row>
    <row r="127" spans="1:6" ht="13.8" thickBot="1" x14ac:dyDescent="0.3">
      <c r="A127" s="86">
        <v>125</v>
      </c>
      <c r="B127" s="118"/>
      <c r="C127" s="119"/>
      <c r="D127" s="120"/>
      <c r="E127" s="83"/>
      <c r="F127" s="125"/>
    </row>
    <row r="128" spans="1:6" ht="13.8" thickBot="1" x14ac:dyDescent="0.3">
      <c r="A128" s="86">
        <v>126</v>
      </c>
      <c r="B128" s="118"/>
      <c r="C128" s="119"/>
      <c r="D128" s="120"/>
      <c r="E128" s="83"/>
      <c r="F128" s="125"/>
    </row>
    <row r="129" spans="1:6" ht="13.8" thickBot="1" x14ac:dyDescent="0.3">
      <c r="A129" s="86">
        <v>127</v>
      </c>
      <c r="B129" s="118"/>
      <c r="C129" s="119"/>
      <c r="D129" s="120"/>
      <c r="E129" s="83"/>
      <c r="F129" s="125"/>
    </row>
    <row r="130" spans="1:6" ht="13.8" thickBot="1" x14ac:dyDescent="0.3">
      <c r="A130" s="86">
        <v>128</v>
      </c>
      <c r="B130" s="118"/>
      <c r="C130" s="119"/>
      <c r="D130" s="120"/>
      <c r="E130" s="83"/>
      <c r="F130" s="125"/>
    </row>
    <row r="131" spans="1:6" ht="13.8" thickBot="1" x14ac:dyDescent="0.3">
      <c r="A131" s="86">
        <v>129</v>
      </c>
      <c r="B131" s="118"/>
      <c r="C131" s="119"/>
      <c r="D131" s="120"/>
      <c r="E131" s="83"/>
      <c r="F131" s="125"/>
    </row>
    <row r="132" spans="1:6" ht="13.8" thickBot="1" x14ac:dyDescent="0.3">
      <c r="A132" s="86">
        <v>130</v>
      </c>
      <c r="B132" s="118"/>
      <c r="C132" s="119"/>
      <c r="D132" s="120"/>
      <c r="E132" s="83"/>
      <c r="F132" s="125"/>
    </row>
    <row r="133" spans="1:6" ht="13.8" thickBot="1" x14ac:dyDescent="0.3">
      <c r="A133" s="86">
        <v>131</v>
      </c>
      <c r="B133" s="118"/>
      <c r="C133" s="119"/>
      <c r="D133" s="120"/>
      <c r="E133" s="83"/>
      <c r="F133" s="125"/>
    </row>
    <row r="134" spans="1:6" ht="13.8" thickBot="1" x14ac:dyDescent="0.3">
      <c r="A134" s="86">
        <v>132</v>
      </c>
      <c r="B134" s="118"/>
      <c r="C134" s="119"/>
      <c r="D134" s="120"/>
      <c r="E134" s="83"/>
      <c r="F134" s="125"/>
    </row>
    <row r="135" spans="1:6" ht="13.8" thickBot="1" x14ac:dyDescent="0.3">
      <c r="A135" s="86">
        <v>133</v>
      </c>
      <c r="B135" s="118"/>
      <c r="C135" s="119"/>
      <c r="D135" s="120"/>
      <c r="E135" s="83"/>
      <c r="F135" s="125"/>
    </row>
    <row r="136" spans="1:6" ht="13.8" thickBot="1" x14ac:dyDescent="0.3">
      <c r="A136" s="86">
        <v>134</v>
      </c>
      <c r="B136" s="118"/>
      <c r="C136" s="119"/>
      <c r="D136" s="120"/>
      <c r="E136" s="83"/>
      <c r="F136" s="125"/>
    </row>
    <row r="137" spans="1:6" ht="13.8" thickBot="1" x14ac:dyDescent="0.3">
      <c r="A137" s="86">
        <v>135</v>
      </c>
      <c r="B137" s="118"/>
      <c r="C137" s="119"/>
      <c r="D137" s="120"/>
      <c r="E137" s="83"/>
      <c r="F137" s="125"/>
    </row>
    <row r="138" spans="1:6" ht="13.8" thickBot="1" x14ac:dyDescent="0.3">
      <c r="A138" s="86">
        <v>136</v>
      </c>
      <c r="B138" s="118"/>
      <c r="C138" s="119"/>
      <c r="D138" s="120"/>
      <c r="E138" s="83"/>
      <c r="F138" s="125"/>
    </row>
    <row r="139" spans="1:6" ht="13.8" thickBot="1" x14ac:dyDescent="0.3">
      <c r="A139" s="86">
        <v>137</v>
      </c>
      <c r="B139" s="118"/>
      <c r="C139" s="119"/>
      <c r="D139" s="120"/>
      <c r="E139" s="83"/>
      <c r="F139" s="125"/>
    </row>
    <row r="140" spans="1:6" ht="13.8" thickBot="1" x14ac:dyDescent="0.3">
      <c r="A140" s="86">
        <v>138</v>
      </c>
      <c r="B140" s="118"/>
      <c r="C140" s="119"/>
      <c r="D140" s="120"/>
      <c r="E140" s="83"/>
      <c r="F140" s="125"/>
    </row>
    <row r="141" spans="1:6" ht="13.8" thickBot="1" x14ac:dyDescent="0.3">
      <c r="A141" s="86">
        <v>139</v>
      </c>
      <c r="B141" s="118"/>
      <c r="C141" s="119"/>
      <c r="D141" s="120"/>
      <c r="E141" s="83"/>
      <c r="F141" s="125"/>
    </row>
    <row r="142" spans="1:6" ht="13.8" thickBot="1" x14ac:dyDescent="0.3">
      <c r="A142" s="86">
        <v>140</v>
      </c>
      <c r="B142" s="118"/>
      <c r="C142" s="119"/>
      <c r="D142" s="120"/>
      <c r="E142" s="83"/>
      <c r="F142" s="125"/>
    </row>
    <row r="143" spans="1:6" ht="13.8" thickBot="1" x14ac:dyDescent="0.3">
      <c r="A143" s="86">
        <v>141</v>
      </c>
      <c r="B143" s="118"/>
      <c r="C143" s="119"/>
      <c r="D143" s="120"/>
      <c r="E143" s="83"/>
      <c r="F143" s="125"/>
    </row>
    <row r="144" spans="1:6" ht="13.8" thickBot="1" x14ac:dyDescent="0.3">
      <c r="A144" s="86">
        <v>142</v>
      </c>
      <c r="B144" s="118"/>
      <c r="C144" s="119"/>
      <c r="D144" s="120"/>
      <c r="E144" s="83"/>
      <c r="F144" s="125"/>
    </row>
    <row r="145" spans="1:6" ht="13.8" thickBot="1" x14ac:dyDescent="0.3">
      <c r="A145" s="86">
        <v>143</v>
      </c>
      <c r="B145" s="118"/>
      <c r="C145" s="119"/>
      <c r="D145" s="120"/>
      <c r="E145" s="83"/>
      <c r="F145" s="125"/>
    </row>
    <row r="146" spans="1:6" ht="13.8" thickBot="1" x14ac:dyDescent="0.3">
      <c r="A146" s="86">
        <v>144</v>
      </c>
      <c r="B146" s="118"/>
      <c r="C146" s="119"/>
      <c r="D146" s="120"/>
      <c r="E146" s="83"/>
      <c r="F146" s="125"/>
    </row>
    <row r="147" spans="1:6" ht="13.8" thickBot="1" x14ac:dyDescent="0.3">
      <c r="A147" s="86">
        <v>145</v>
      </c>
      <c r="B147" s="118"/>
      <c r="C147" s="119"/>
      <c r="D147" s="120"/>
      <c r="E147" s="83"/>
      <c r="F147" s="125"/>
    </row>
    <row r="148" spans="1:6" ht="13.8" thickBot="1" x14ac:dyDescent="0.3">
      <c r="A148" s="86">
        <v>146</v>
      </c>
      <c r="B148" s="118"/>
      <c r="C148" s="119"/>
      <c r="D148" s="120"/>
      <c r="E148" s="83"/>
      <c r="F148" s="125"/>
    </row>
    <row r="149" spans="1:6" ht="13.8" thickBot="1" x14ac:dyDescent="0.3">
      <c r="A149" s="86">
        <v>147</v>
      </c>
      <c r="B149" s="118"/>
      <c r="C149" s="119"/>
      <c r="D149" s="120"/>
      <c r="E149" s="83"/>
      <c r="F149" s="125"/>
    </row>
    <row r="150" spans="1:6" ht="13.8" thickBot="1" x14ac:dyDescent="0.3">
      <c r="A150" s="86">
        <v>148</v>
      </c>
      <c r="B150" s="118"/>
      <c r="C150" s="119"/>
      <c r="D150" s="120"/>
      <c r="E150" s="83"/>
      <c r="F150" s="125"/>
    </row>
    <row r="151" spans="1:6" ht="13.8" thickBot="1" x14ac:dyDescent="0.3">
      <c r="A151" s="86">
        <v>149</v>
      </c>
      <c r="B151" s="118"/>
      <c r="C151" s="119"/>
      <c r="D151" s="120"/>
      <c r="E151" s="83"/>
      <c r="F151" s="125"/>
    </row>
    <row r="152" spans="1:6" ht="13.8" thickBot="1" x14ac:dyDescent="0.3">
      <c r="A152" s="86">
        <v>150</v>
      </c>
      <c r="B152" s="118"/>
      <c r="C152" s="119"/>
      <c r="D152" s="120"/>
      <c r="E152" s="83"/>
      <c r="F152" s="125"/>
    </row>
    <row r="153" spans="1:6" ht="13.8" thickBot="1" x14ac:dyDescent="0.3">
      <c r="A153" s="86">
        <v>151</v>
      </c>
      <c r="B153" s="118"/>
      <c r="C153" s="119"/>
      <c r="D153" s="120"/>
      <c r="E153" s="83"/>
      <c r="F153" s="125"/>
    </row>
    <row r="154" spans="1:6" ht="13.8" thickBot="1" x14ac:dyDescent="0.3">
      <c r="A154" s="86">
        <v>152</v>
      </c>
      <c r="B154" s="118"/>
      <c r="C154" s="119"/>
      <c r="D154" s="120"/>
      <c r="E154" s="83"/>
      <c r="F154" s="125"/>
    </row>
    <row r="155" spans="1:6" ht="13.8" thickBot="1" x14ac:dyDescent="0.3">
      <c r="A155" s="86">
        <v>153</v>
      </c>
      <c r="B155" s="118"/>
      <c r="C155" s="119"/>
      <c r="D155" s="120"/>
      <c r="E155" s="83"/>
      <c r="F155" s="125"/>
    </row>
    <row r="156" spans="1:6" ht="13.8" thickBot="1" x14ac:dyDescent="0.3">
      <c r="A156" s="86">
        <v>154</v>
      </c>
      <c r="B156" s="118"/>
      <c r="C156" s="119"/>
      <c r="D156" s="120"/>
      <c r="E156" s="83"/>
      <c r="F156" s="125"/>
    </row>
    <row r="157" spans="1:6" ht="13.8" thickBot="1" x14ac:dyDescent="0.3">
      <c r="A157" s="86">
        <v>155</v>
      </c>
      <c r="B157" s="118"/>
      <c r="C157" s="119"/>
      <c r="D157" s="120"/>
      <c r="E157" s="83"/>
      <c r="F157" s="125"/>
    </row>
    <row r="158" spans="1:6" ht="13.8" thickBot="1" x14ac:dyDescent="0.3">
      <c r="A158" s="86">
        <v>156</v>
      </c>
      <c r="B158" s="118"/>
      <c r="C158" s="119"/>
      <c r="D158" s="120"/>
      <c r="E158" s="83"/>
      <c r="F158" s="125"/>
    </row>
    <row r="159" spans="1:6" ht="13.8" thickBot="1" x14ac:dyDescent="0.3">
      <c r="A159" s="86">
        <v>157</v>
      </c>
      <c r="B159" s="118"/>
      <c r="C159" s="119"/>
      <c r="D159" s="120"/>
      <c r="E159" s="83"/>
      <c r="F159" s="125"/>
    </row>
    <row r="160" spans="1:6" ht="13.8" thickBot="1" x14ac:dyDescent="0.3">
      <c r="A160" s="86">
        <v>158</v>
      </c>
      <c r="B160" s="118"/>
      <c r="C160" s="119"/>
      <c r="D160" s="120"/>
      <c r="E160" s="83"/>
      <c r="F160" s="125"/>
    </row>
    <row r="161" spans="1:6" ht="13.8" thickBot="1" x14ac:dyDescent="0.3">
      <c r="A161" s="86">
        <v>159</v>
      </c>
      <c r="B161" s="118"/>
      <c r="C161" s="119"/>
      <c r="D161" s="120"/>
      <c r="E161" s="83"/>
      <c r="F161" s="125"/>
    </row>
    <row r="162" spans="1:6" ht="13.8" thickBot="1" x14ac:dyDescent="0.3">
      <c r="A162" s="86">
        <v>160</v>
      </c>
      <c r="B162" s="118"/>
      <c r="C162" s="119"/>
      <c r="D162" s="120"/>
      <c r="E162" s="83"/>
      <c r="F162" s="125"/>
    </row>
    <row r="163" spans="1:6" ht="13.8" thickBot="1" x14ac:dyDescent="0.3">
      <c r="A163" s="86">
        <v>161</v>
      </c>
      <c r="B163" s="118"/>
      <c r="C163" s="119"/>
      <c r="D163" s="120"/>
      <c r="E163" s="83"/>
      <c r="F163" s="125"/>
    </row>
    <row r="164" spans="1:6" ht="13.8" thickBot="1" x14ac:dyDescent="0.3">
      <c r="A164" s="86">
        <v>162</v>
      </c>
      <c r="B164" s="118"/>
      <c r="C164" s="119"/>
      <c r="D164" s="120"/>
      <c r="E164" s="83"/>
      <c r="F164" s="125"/>
    </row>
    <row r="165" spans="1:6" ht="13.8" thickBot="1" x14ac:dyDescent="0.3">
      <c r="A165" s="86">
        <v>163</v>
      </c>
      <c r="B165" s="118"/>
      <c r="C165" s="119"/>
      <c r="D165" s="120"/>
      <c r="E165" s="83"/>
      <c r="F165" s="125"/>
    </row>
    <row r="166" spans="1:6" ht="13.8" thickBot="1" x14ac:dyDescent="0.3">
      <c r="A166" s="86">
        <v>164</v>
      </c>
      <c r="B166" s="118"/>
      <c r="C166" s="119"/>
      <c r="D166" s="120"/>
      <c r="E166" s="83"/>
      <c r="F166" s="125"/>
    </row>
    <row r="167" spans="1:6" ht="13.8" thickBot="1" x14ac:dyDescent="0.3">
      <c r="A167" s="86">
        <v>165</v>
      </c>
      <c r="B167" s="118"/>
      <c r="C167" s="119"/>
      <c r="D167" s="120"/>
      <c r="E167" s="83"/>
      <c r="F167" s="125"/>
    </row>
    <row r="168" spans="1:6" ht="13.8" thickBot="1" x14ac:dyDescent="0.3">
      <c r="A168" s="86">
        <v>166</v>
      </c>
      <c r="B168" s="118"/>
      <c r="C168" s="119"/>
      <c r="D168" s="120"/>
      <c r="E168" s="83"/>
      <c r="F168" s="125"/>
    </row>
    <row r="169" spans="1:6" ht="13.8" thickBot="1" x14ac:dyDescent="0.3">
      <c r="A169" s="86">
        <v>167</v>
      </c>
      <c r="B169" s="118"/>
      <c r="C169" s="119"/>
      <c r="D169" s="120"/>
      <c r="E169" s="83"/>
      <c r="F169" s="125"/>
    </row>
    <row r="170" spans="1:6" ht="13.8" thickBot="1" x14ac:dyDescent="0.3">
      <c r="A170" s="86">
        <v>168</v>
      </c>
      <c r="B170" s="118"/>
      <c r="C170" s="119"/>
      <c r="D170" s="120"/>
      <c r="E170" s="83"/>
      <c r="F170" s="125"/>
    </row>
    <row r="171" spans="1:6" ht="13.8" thickBot="1" x14ac:dyDescent="0.3">
      <c r="A171" s="86">
        <v>169</v>
      </c>
      <c r="B171" s="118"/>
      <c r="C171" s="119"/>
      <c r="D171" s="120"/>
      <c r="E171" s="83"/>
      <c r="F171" s="125"/>
    </row>
    <row r="172" spans="1:6" ht="13.8" thickBot="1" x14ac:dyDescent="0.3">
      <c r="A172" s="86">
        <v>170</v>
      </c>
      <c r="B172" s="118"/>
      <c r="C172" s="119"/>
      <c r="D172" s="120"/>
      <c r="E172" s="83"/>
      <c r="F172" s="125"/>
    </row>
    <row r="173" spans="1:6" ht="13.8" thickBot="1" x14ac:dyDescent="0.3">
      <c r="A173" s="86">
        <v>171</v>
      </c>
      <c r="B173" s="118"/>
      <c r="C173" s="119"/>
      <c r="D173" s="120"/>
      <c r="E173" s="83"/>
      <c r="F173" s="125"/>
    </row>
    <row r="174" spans="1:6" ht="13.8" thickBot="1" x14ac:dyDescent="0.3">
      <c r="A174" s="86">
        <v>172</v>
      </c>
      <c r="B174" s="118"/>
      <c r="C174" s="119"/>
      <c r="D174" s="120"/>
      <c r="E174" s="83"/>
      <c r="F174" s="125"/>
    </row>
    <row r="175" spans="1:6" ht="13.8" thickBot="1" x14ac:dyDescent="0.3">
      <c r="A175" s="86">
        <v>173</v>
      </c>
      <c r="B175" s="118"/>
      <c r="C175" s="119"/>
      <c r="D175" s="120"/>
      <c r="E175" s="83"/>
      <c r="F175" s="125"/>
    </row>
    <row r="176" spans="1:6" ht="13.8" thickBot="1" x14ac:dyDescent="0.3">
      <c r="A176" s="86">
        <v>174</v>
      </c>
      <c r="B176" s="118"/>
      <c r="C176" s="119"/>
      <c r="D176" s="120"/>
      <c r="E176" s="83"/>
      <c r="F176" s="125"/>
    </row>
    <row r="177" spans="1:6" ht="13.8" thickBot="1" x14ac:dyDescent="0.3">
      <c r="A177" s="86">
        <v>175</v>
      </c>
      <c r="B177" s="118"/>
      <c r="C177" s="119"/>
      <c r="D177" s="120"/>
      <c r="E177" s="83"/>
      <c r="F177" s="125"/>
    </row>
    <row r="178" spans="1:6" ht="13.8" thickBot="1" x14ac:dyDescent="0.3">
      <c r="A178" s="86">
        <v>176</v>
      </c>
      <c r="B178" s="118"/>
      <c r="C178" s="119"/>
      <c r="D178" s="120"/>
      <c r="E178" s="83"/>
      <c r="F178" s="125"/>
    </row>
    <row r="179" spans="1:6" ht="13.8" thickBot="1" x14ac:dyDescent="0.3">
      <c r="A179" s="86">
        <v>177</v>
      </c>
      <c r="B179" s="118"/>
      <c r="C179" s="119"/>
      <c r="D179" s="120"/>
      <c r="E179" s="83"/>
      <c r="F179" s="125"/>
    </row>
    <row r="180" spans="1:6" ht="13.8" thickBot="1" x14ac:dyDescent="0.3">
      <c r="A180" s="86">
        <v>178</v>
      </c>
      <c r="B180" s="118"/>
      <c r="C180" s="119"/>
      <c r="D180" s="120"/>
      <c r="E180" s="83"/>
      <c r="F180" s="125"/>
    </row>
    <row r="181" spans="1:6" ht="13.8" thickBot="1" x14ac:dyDescent="0.3">
      <c r="A181" s="86">
        <v>179</v>
      </c>
      <c r="B181" s="118"/>
      <c r="C181" s="119"/>
      <c r="D181" s="120"/>
      <c r="E181" s="83"/>
      <c r="F181" s="125"/>
    </row>
    <row r="182" spans="1:6" ht="13.8" thickBot="1" x14ac:dyDescent="0.3">
      <c r="A182" s="86">
        <v>180</v>
      </c>
      <c r="B182" s="118"/>
      <c r="C182" s="119"/>
      <c r="D182" s="120"/>
      <c r="E182" s="83"/>
      <c r="F182" s="125"/>
    </row>
    <row r="183" spans="1:6" ht="13.8" thickBot="1" x14ac:dyDescent="0.3">
      <c r="A183" s="86">
        <v>181</v>
      </c>
      <c r="B183" s="118"/>
      <c r="C183" s="119"/>
      <c r="D183" s="120"/>
      <c r="E183" s="83"/>
      <c r="F183" s="125"/>
    </row>
    <row r="184" spans="1:6" ht="13.8" thickBot="1" x14ac:dyDescent="0.3">
      <c r="A184" s="86">
        <v>182</v>
      </c>
      <c r="B184" s="118"/>
      <c r="C184" s="119"/>
      <c r="D184" s="120"/>
      <c r="E184" s="83"/>
      <c r="F184" s="125"/>
    </row>
    <row r="185" spans="1:6" ht="13.8" thickBot="1" x14ac:dyDescent="0.3">
      <c r="A185" s="86">
        <v>183</v>
      </c>
      <c r="B185" s="118"/>
      <c r="C185" s="119"/>
      <c r="D185" s="120"/>
      <c r="E185" s="83"/>
      <c r="F185" s="125"/>
    </row>
    <row r="186" spans="1:6" ht="13.8" thickBot="1" x14ac:dyDescent="0.3">
      <c r="A186" s="86">
        <v>184</v>
      </c>
      <c r="B186" s="118"/>
      <c r="C186" s="119"/>
      <c r="D186" s="120"/>
      <c r="E186" s="83"/>
      <c r="F186" s="125"/>
    </row>
    <row r="187" spans="1:6" ht="13.8" thickBot="1" x14ac:dyDescent="0.3">
      <c r="A187" s="86">
        <v>185</v>
      </c>
      <c r="B187" s="118"/>
      <c r="C187" s="119"/>
      <c r="D187" s="120"/>
      <c r="E187" s="83"/>
      <c r="F187" s="125"/>
    </row>
    <row r="188" spans="1:6" ht="13.8" thickBot="1" x14ac:dyDescent="0.3">
      <c r="A188" s="86">
        <v>186</v>
      </c>
      <c r="B188" s="118"/>
      <c r="C188" s="119"/>
      <c r="D188" s="120"/>
      <c r="E188" s="83"/>
      <c r="F188" s="125"/>
    </row>
    <row r="189" spans="1:6" ht="13.8" thickBot="1" x14ac:dyDescent="0.3">
      <c r="A189" s="86">
        <v>187</v>
      </c>
      <c r="B189" s="118"/>
      <c r="C189" s="119"/>
      <c r="D189" s="120"/>
      <c r="E189" s="83"/>
      <c r="F189" s="125"/>
    </row>
  </sheetData>
  <mergeCells count="123">
    <mergeCell ref="B3:C3"/>
    <mergeCell ref="B4:C4"/>
    <mergeCell ref="B110:C110"/>
    <mergeCell ref="B111:C111"/>
    <mergeCell ref="B112:C112"/>
    <mergeCell ref="B113:C113"/>
    <mergeCell ref="B105:C105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B57:C57"/>
    <mergeCell ref="B58:C58"/>
    <mergeCell ref="B59:C59"/>
    <mergeCell ref="B60:C60"/>
    <mergeCell ref="B84:C84"/>
    <mergeCell ref="B82:C82"/>
    <mergeCell ref="B83:C83"/>
    <mergeCell ref="B67:C67"/>
    <mergeCell ref="B66:C66"/>
    <mergeCell ref="B69:C69"/>
    <mergeCell ref="B70:C70"/>
    <mergeCell ref="B71:C71"/>
    <mergeCell ref="B72:C72"/>
    <mergeCell ref="B74:C74"/>
    <mergeCell ref="B81:C81"/>
    <mergeCell ref="B78:C78"/>
    <mergeCell ref="B79:C79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5:C75"/>
    <mergeCell ref="B76:C76"/>
    <mergeCell ref="B80:C80"/>
    <mergeCell ref="B2:E2"/>
    <mergeCell ref="B61:C61"/>
    <mergeCell ref="B62:C62"/>
    <mergeCell ref="B63:C63"/>
    <mergeCell ref="B73:C73"/>
    <mergeCell ref="B5:C5"/>
    <mergeCell ref="B6:C6"/>
    <mergeCell ref="B7:C7"/>
    <mergeCell ref="B8:C8"/>
    <mergeCell ref="B9:C9"/>
    <mergeCell ref="B10:C10"/>
    <mergeCell ref="B11:C11"/>
    <mergeCell ref="B77:C77"/>
    <mergeCell ref="B64:C64"/>
    <mergeCell ref="B65:C65"/>
    <mergeCell ref="B68:C68"/>
    <mergeCell ref="B123:C123"/>
    <mergeCell ref="B124:C124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LÜTFEN OKUYUN!!!</vt:lpstr>
      <vt:lpstr>PTİ TALEP FORMU</vt:lpstr>
      <vt:lpstr>ÖDEME EMRİ</vt:lpstr>
      <vt:lpstr>BANKA HESAP NO</vt:lpstr>
    </vt:vector>
  </TitlesOfParts>
  <Company>BOUN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Leyla TAMTEKİN</dc:creator>
  <cp:lastModifiedBy>User</cp:lastModifiedBy>
  <cp:lastPrinted>2008-05-13T08:33:22Z</cp:lastPrinted>
  <dcterms:created xsi:type="dcterms:W3CDTF">2005-06-27T06:51:00Z</dcterms:created>
  <dcterms:modified xsi:type="dcterms:W3CDTF">2025-02-27T08:36:15Z</dcterms:modified>
</cp:coreProperties>
</file>